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fc92a4501dcb93a/Desktop/"/>
    </mc:Choice>
  </mc:AlternateContent>
  <xr:revisionPtr revIDLastSave="2" documentId="8_{88BFB9E1-BD70-46BE-AFCB-7D3867F1AF9B}" xr6:coauthVersionLast="47" xr6:coauthVersionMax="47" xr10:uidLastSave="{002E2901-76D4-4BEA-BA92-3F4D343F9043}"/>
  <bookViews>
    <workbookView xWindow="-108" yWindow="-108" windowWidth="23256" windowHeight="12456" xr2:uid="{F7C60772-899E-384B-851F-6B02875DAFBA}"/>
  </bookViews>
  <sheets>
    <sheet name="UP Log Sheet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4" l="1"/>
  <c r="E21" i="4"/>
  <c r="F6" i="4"/>
  <c r="C14" i="4"/>
  <c r="F18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25" i="4"/>
  <c r="F140" i="4"/>
  <c r="F131" i="4"/>
  <c r="F58" i="4"/>
  <c r="F40" i="4"/>
  <c r="F50" i="4"/>
  <c r="F30" i="4"/>
  <c r="F178" i="4"/>
  <c r="F179" i="4"/>
  <c r="F176" i="4"/>
  <c r="F175" i="4"/>
  <c r="F174" i="4"/>
  <c r="F173" i="4"/>
  <c r="F151" i="4"/>
  <c r="F153" i="4"/>
  <c r="F152" i="4"/>
  <c r="F129" i="4"/>
  <c r="F128" i="4"/>
  <c r="F127" i="4"/>
  <c r="F126" i="4"/>
  <c r="F142" i="4"/>
  <c r="F136" i="4"/>
  <c r="F42" i="4"/>
  <c r="F180" i="4"/>
  <c r="F138" i="4"/>
  <c r="F137" i="4"/>
  <c r="F135" i="4"/>
  <c r="F134" i="4"/>
  <c r="F105" i="4"/>
  <c r="F104" i="4"/>
  <c r="F103" i="4"/>
  <c r="F102" i="4"/>
  <c r="F101" i="4"/>
  <c r="F100" i="4"/>
  <c r="F99" i="4"/>
  <c r="F98" i="4"/>
  <c r="F65" i="4"/>
  <c r="F64" i="4"/>
  <c r="F63" i="4"/>
  <c r="F62" i="4"/>
  <c r="F61" i="4"/>
  <c r="F60" i="4"/>
  <c r="F59" i="4"/>
  <c r="F195" i="4" l="1"/>
  <c r="F194" i="4"/>
  <c r="F193" i="4"/>
  <c r="F192" i="4"/>
  <c r="F186" i="4"/>
  <c r="F187" i="4"/>
  <c r="F188" i="4"/>
  <c r="F185" i="4"/>
  <c r="F168" i="4"/>
  <c r="F169" i="4"/>
  <c r="F163" i="4"/>
  <c r="F158" i="4"/>
  <c r="F159" i="4"/>
  <c r="F143" i="4"/>
  <c r="F92" i="4"/>
  <c r="F93" i="4"/>
  <c r="F94" i="4"/>
  <c r="F95" i="4"/>
  <c r="F96" i="4"/>
  <c r="F82" i="4"/>
  <c r="F83" i="4"/>
  <c r="F84" i="4"/>
  <c r="F85" i="4"/>
  <c r="F86" i="4"/>
  <c r="F87" i="4"/>
  <c r="F88" i="4"/>
  <c r="F72" i="4"/>
  <c r="F73" i="4"/>
  <c r="F74" i="4"/>
  <c r="F75" i="4"/>
  <c r="F76" i="4"/>
  <c r="F77" i="4"/>
  <c r="F78" i="4"/>
  <c r="F71" i="4"/>
  <c r="F52" i="4"/>
  <c r="F53" i="4"/>
  <c r="F54" i="4"/>
  <c r="F55" i="4"/>
  <c r="F56" i="4"/>
  <c r="F43" i="4"/>
  <c r="F44" i="4"/>
  <c r="F45" i="4"/>
  <c r="F46" i="4"/>
  <c r="F47" i="4"/>
  <c r="F48" i="4"/>
  <c r="F32" i="4"/>
  <c r="F33" i="4"/>
  <c r="F34" i="4"/>
  <c r="F35" i="4"/>
  <c r="F36" i="4"/>
  <c r="F37" i="4"/>
  <c r="F38" i="4"/>
  <c r="F31" i="4"/>
  <c r="F97" i="4" l="1"/>
  <c r="F91" i="4"/>
  <c r="F90" i="4"/>
  <c r="F89" i="4"/>
  <c r="F81" i="4"/>
  <c r="F80" i="4"/>
  <c r="F79" i="4"/>
  <c r="F70" i="4"/>
  <c r="F57" i="4" l="1"/>
  <c r="F51" i="4"/>
  <c r="F49" i="4"/>
  <c r="F41" i="4"/>
  <c r="F39" i="4"/>
  <c r="F132" i="4"/>
  <c r="E15" i="4"/>
  <c r="F15" i="4" s="1"/>
  <c r="E18" i="4"/>
  <c r="F18" i="4" s="1"/>
  <c r="F189" i="4" l="1"/>
  <c r="F181" i="4" l="1"/>
  <c r="F170" i="4"/>
  <c r="F167" i="4"/>
  <c r="F166" i="4"/>
  <c r="F164" i="4"/>
  <c r="F162" i="4"/>
  <c r="F160" i="4"/>
  <c r="F157" i="4"/>
  <c r="F156" i="4"/>
  <c r="F141" i="4"/>
  <c r="F144" i="4"/>
  <c r="F26" i="4"/>
  <c r="F13" i="4" l="1"/>
  <c r="F148" i="4"/>
  <c r="F7" i="4" l="1"/>
  <c r="F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Evgueni Borounov</author>
  </authors>
  <commentList>
    <comment ref="D29" authorId="0" shapeId="0" xr:uid="{2D4E177E-D93F-E645-B685-137063F3C4C3}">
      <text>
        <r>
          <rPr>
            <sz val="8"/>
            <color rgb="FF000000"/>
            <rFont val="Helvetica Neue"/>
            <family val="2"/>
          </rPr>
          <t xml:space="preserve">List all skaters (just their full names through coma) for this activity.
</t>
        </r>
      </text>
    </comment>
    <comment ref="D69" authorId="0" shapeId="0" xr:uid="{B44622CE-A2D9-6046-B202-0414E04F7E95}">
      <text>
        <r>
          <rPr>
            <sz val="8"/>
            <color rgb="FF000000"/>
            <rFont val="Helvetica Neue"/>
            <family val="2"/>
          </rPr>
          <t xml:space="preserve">List all skaters (just their full names through coma) for this activity.
</t>
        </r>
      </text>
    </comment>
    <comment ref="C108" authorId="0" shapeId="0" xr:uid="{862C9185-9B03-E747-9018-382660826CF5}">
      <text>
        <r>
          <rPr>
            <sz val="8"/>
            <color rgb="FF000000"/>
            <rFont val="Helvetica Neue"/>
            <family val="2"/>
          </rPr>
          <t xml:space="preserve">Please provide the name of the course, activity etc
</t>
        </r>
      </text>
    </comment>
    <comment ref="C150" authorId="0" shapeId="0" xr:uid="{CFBDA66F-622D-8F4A-9B5F-6E4459CA23C0}">
      <text>
        <r>
          <rPr>
            <sz val="8"/>
            <color rgb="FF000000"/>
            <rFont val="Helvetica Neue"/>
            <family val="2"/>
          </rPr>
          <t xml:space="preserve">Please provide the name of the course, activity etc
</t>
        </r>
      </text>
    </comment>
    <comment ref="C155" authorId="0" shapeId="0" xr:uid="{288A75DF-1C17-1841-A999-F8903E4E54EC}">
      <text>
        <r>
          <rPr>
            <sz val="8"/>
            <color rgb="FF000000"/>
            <rFont val="Helvetica Neue"/>
            <family val="2"/>
          </rPr>
          <t xml:space="preserve">Please provide the name of the course, activity etc
</t>
        </r>
      </text>
    </comment>
  </commentList>
</comments>
</file>

<file path=xl/sharedStrings.xml><?xml version="1.0" encoding="utf-8"?>
<sst xmlns="http://schemas.openxmlformats.org/spreadsheetml/2006/main" count="231" uniqueCount="77">
  <si>
    <t>National Accreditation Program</t>
  </si>
  <si>
    <t>Update Points Interactive Log Sheet</t>
  </si>
  <si>
    <t>If you find any issues/glitches with this spreadsheet, please contact Evgueni at apsa_upo@apsa.net.au</t>
  </si>
  <si>
    <t xml:space="preserve">Full Name : </t>
  </si>
  <si>
    <t>POINTS REQUIRED</t>
  </si>
  <si>
    <t xml:space="preserve">State PSA (or affiliation) : </t>
  </si>
  <si>
    <t>Points Achieved</t>
  </si>
  <si>
    <t xml:space="preserve">Highest Accreditation Level (out of any discipline) : </t>
  </si>
  <si>
    <t>PLEASE ONLY TYPE IN GREY FIELDS BELOW, DO NOT MODIFY ANY OTHER FIELDS.</t>
  </si>
  <si>
    <t>Upon completing this log sheet, please submit it on APSA website.</t>
  </si>
  <si>
    <t>COMPULSORY ITEMS</t>
  </si>
  <si>
    <t>TOTAL POINTS ACCUMULATED</t>
  </si>
  <si>
    <t>Required Annual Coaching Hours for your level :</t>
  </si>
  <si>
    <t>Status</t>
  </si>
  <si>
    <t>Points Collected</t>
  </si>
  <si>
    <t>Year 1 : 1 June 2022 - 31 May 2023</t>
  </si>
  <si>
    <t>Main Venue Name (Ice Rink)</t>
  </si>
  <si>
    <t>Contact person for verification</t>
  </si>
  <si>
    <t>Year 2 : 1 June 2023 - 31 May 2024</t>
  </si>
  <si>
    <t>First Aid Certificate</t>
  </si>
  <si>
    <t>Expiration Date</t>
  </si>
  <si>
    <t>Working with Children Check (Blue Card, etc)</t>
  </si>
  <si>
    <t>Practical Coaching Activities</t>
  </si>
  <si>
    <t>At least one activity from this section must be achieved. Half of the total amount of points must be done in this category.</t>
  </si>
  <si>
    <t>Coaching skaters/teams (points awarded per skater/team per year)</t>
  </si>
  <si>
    <t>Event Name</t>
  </si>
  <si>
    <t>Skater's Full Name</t>
  </si>
  <si>
    <t>Skater's Level @ The Event</t>
  </si>
  <si>
    <t xml:space="preserve"> @ State Championships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</si>
  <si>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</si>
  <si>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</si>
  <si>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</si>
  <si>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</si>
  <si>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</si>
  <si>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</si>
  <si>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</si>
  <si>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</si>
  <si>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</si>
  <si>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</si>
  <si>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 xml:space="preserve"> @ ISA Benchmark Event/Synchro Festival</t>
  </si>
  <si>
    <t xml:space="preserve"> @ AFSC</t>
  </si>
  <si>
    <t xml:space="preserve"> @ ISU International B Competition, Junior GP</t>
  </si>
  <si>
    <t xml:space="preserve"> @ ISU Championships, Senior GP Events, OWG</t>
  </si>
  <si>
    <t>Any time within specified above 2 year period</t>
  </si>
  <si>
    <t>Course/Seminar Description</t>
  </si>
  <si>
    <t>Organiser/Presenter/Location</t>
  </si>
  <si>
    <r>
      <t xml:space="preserve">Attend </t>
    </r>
    <r>
      <rPr>
        <b/>
        <sz val="10"/>
        <color theme="1"/>
        <rFont val="Helvetica Neue"/>
        <family val="2"/>
      </rPr>
      <t>Any</t>
    </r>
    <r>
      <rPr>
        <sz val="10"/>
        <color theme="1"/>
        <rFont val="Helvetica Neue"/>
        <family val="2"/>
      </rPr>
      <t xml:space="preserve"> ISU, ISA, APSA, State PSA authorised seminar/workshop </t>
    </r>
    <r>
      <rPr>
        <b/>
        <sz val="10"/>
        <color theme="1"/>
        <rFont val="Helvetica Neue"/>
        <family val="2"/>
      </rPr>
      <t>in person or via Zoom/Online</t>
    </r>
  </si>
  <si>
    <t>11</t>
  </si>
  <si>
    <t>12</t>
  </si>
  <si>
    <t>13</t>
  </si>
  <si>
    <t>14</t>
  </si>
  <si>
    <t>15</t>
  </si>
  <si>
    <r>
      <t xml:space="preserve">Complete </t>
    </r>
    <r>
      <rPr>
        <b/>
        <sz val="10"/>
        <color theme="1"/>
        <rFont val="Helvetica Neue"/>
        <family val="2"/>
      </rPr>
      <t>Any</t>
    </r>
    <r>
      <rPr>
        <sz val="10"/>
        <color theme="1"/>
        <rFont val="Helvetica Neue"/>
        <family val="2"/>
      </rPr>
      <t xml:space="preserve"> Online/eLearning Coaching Releated Course</t>
    </r>
  </si>
  <si>
    <t>Complete APSA Accreditation Course in full (Level 0, Level 1 etc)</t>
  </si>
  <si>
    <r>
      <t>Mentor/Evaluation Session as a M</t>
    </r>
    <r>
      <rPr>
        <b/>
        <sz val="10"/>
        <color theme="1"/>
        <rFont val="Helvetica Neue"/>
        <family val="2"/>
      </rPr>
      <t>entee</t>
    </r>
    <r>
      <rPr>
        <sz val="10"/>
        <color theme="1"/>
        <rFont val="Helvetica Neue"/>
        <family val="2"/>
      </rPr>
      <t xml:space="preserve"> (minimum 2 hours) (5pts per every 2hr)</t>
    </r>
  </si>
  <si>
    <r>
      <t xml:space="preserve">Mentor/Evaluation Session as a </t>
    </r>
    <r>
      <rPr>
        <b/>
        <sz val="10"/>
        <color theme="1"/>
        <rFont val="Helvetica Neue"/>
        <family val="2"/>
      </rPr>
      <t>Mentor</t>
    </r>
    <r>
      <rPr>
        <sz val="10"/>
        <color theme="1"/>
        <rFont val="Helvetica Neue"/>
        <family val="2"/>
      </rPr>
      <t xml:space="preserve"> (minimum 2 hours) (10pts per every 2hr)</t>
    </r>
  </si>
  <si>
    <t>Personal Development Activities</t>
  </si>
  <si>
    <t>Date</t>
  </si>
  <si>
    <r>
      <t xml:space="preserve">Senior First Aid Course </t>
    </r>
    <r>
      <rPr>
        <b/>
        <sz val="10"/>
        <color theme="1"/>
        <rFont val="Helvetica Neue"/>
        <family val="2"/>
      </rPr>
      <t>(HLTAID011)</t>
    </r>
  </si>
  <si>
    <r>
      <t xml:space="preserve">CRP Refresher Course </t>
    </r>
    <r>
      <rPr>
        <b/>
        <sz val="10"/>
        <color theme="1"/>
        <rFont val="Helvetica Neue"/>
        <family val="2"/>
      </rPr>
      <t>(HLTAID009 etc)</t>
    </r>
  </si>
  <si>
    <r>
      <t xml:space="preserve">Present </t>
    </r>
    <r>
      <rPr>
        <b/>
        <sz val="10"/>
        <color theme="1"/>
        <rFont val="Helvetica Neue"/>
        <family val="2"/>
      </rPr>
      <t>Any</t>
    </r>
    <r>
      <rPr>
        <sz val="10"/>
        <color theme="1"/>
        <rFont val="Helvetica Neue"/>
        <family val="2"/>
      </rPr>
      <t xml:space="preserve"> ISU, ISA, APSA, State PSA authorised seminar/workshop</t>
    </r>
  </si>
  <si>
    <t>Presenting/Developing/Assisting APSA Accreditation Course (Level 0, Level 1 etc)</t>
  </si>
  <si>
    <r>
      <t xml:space="preserve">Complete Tertiary/Non-Tetriary </t>
    </r>
    <r>
      <rPr>
        <b/>
        <sz val="10"/>
        <color theme="1"/>
        <rFont val="Helvetica Neue"/>
        <family val="2"/>
      </rPr>
      <t>Coaching</t>
    </r>
    <r>
      <rPr>
        <sz val="10"/>
        <color theme="1"/>
        <rFont val="Helvetica Neue"/>
        <family val="2"/>
      </rPr>
      <t xml:space="preserve"> </t>
    </r>
    <r>
      <rPr>
        <b/>
        <sz val="10"/>
        <color theme="1"/>
        <rFont val="Helvetica Neue"/>
        <family val="2"/>
      </rPr>
      <t>related</t>
    </r>
    <r>
      <rPr>
        <sz val="10"/>
        <color theme="1"/>
        <rFont val="Helvetica Neue"/>
        <family val="2"/>
      </rPr>
      <t xml:space="preserve"> course</t>
    </r>
  </si>
  <si>
    <t>Event</t>
  </si>
  <si>
    <t>Position</t>
  </si>
  <si>
    <r>
      <t xml:space="preserve">Being a Member of </t>
    </r>
    <r>
      <rPr>
        <b/>
        <sz val="10"/>
        <color theme="1"/>
        <rFont val="Helvetica Neue"/>
        <family val="2"/>
      </rPr>
      <t>Technical Panel within Australia</t>
    </r>
    <r>
      <rPr>
        <sz val="10"/>
        <color theme="1"/>
        <rFont val="Helvetica Neue"/>
        <family val="2"/>
      </rPr>
      <t xml:space="preserve"> (max 2 competitions per year)</t>
    </r>
  </si>
  <si>
    <t>Year 1</t>
  </si>
  <si>
    <t>Year 2</t>
  </si>
  <si>
    <r>
      <t xml:space="preserve">Being a Member of </t>
    </r>
    <r>
      <rPr>
        <b/>
        <sz val="10"/>
        <color theme="1"/>
        <rFont val="Helvetica Neue"/>
        <family val="2"/>
      </rPr>
      <t>Technical Panel @ ISU Event</t>
    </r>
    <r>
      <rPr>
        <sz val="10"/>
        <color theme="1"/>
        <rFont val="Helvetica Neue"/>
        <family val="2"/>
      </rPr>
      <t xml:space="preserve"> (max 2 competitions per year)</t>
    </r>
  </si>
  <si>
    <r>
      <t xml:space="preserve">Attending </t>
    </r>
    <r>
      <rPr>
        <b/>
        <sz val="10"/>
        <color theme="1"/>
        <rFont val="Helvetica Neue"/>
        <family val="2"/>
      </rPr>
      <t>AGM</t>
    </r>
    <r>
      <rPr>
        <sz val="10"/>
        <color theme="1"/>
        <rFont val="Helvetica Neue"/>
        <family val="2"/>
      </rPr>
      <t xml:space="preserve"> (APSA, ISA, State PSA)</t>
    </r>
  </si>
  <si>
    <t>Committee</t>
  </si>
  <si>
    <r>
      <rPr>
        <b/>
        <sz val="10"/>
        <color theme="1"/>
        <rFont val="Helvetica Neue"/>
        <family val="2"/>
      </rPr>
      <t>Committee Member</t>
    </r>
    <r>
      <rPr>
        <sz val="10"/>
        <color theme="1"/>
        <rFont val="Helvetica Neue"/>
        <family val="2"/>
      </rPr>
      <t xml:space="preserve"> of APSA and/or State PSA </t>
    </r>
  </si>
  <si>
    <t>ADDITIONAL ACTIVITIES</t>
  </si>
  <si>
    <t>Activity</t>
  </si>
  <si>
    <t>Additional Information</t>
  </si>
  <si>
    <t>You can submit any additional activities that are not included in any category above for APSA committee to take into consideration for approval</t>
  </si>
  <si>
    <t>Please select...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</si>
</sst>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9]d\ mmmm\ yyyy;@"/>
    <numFmt numFmtId="165" formatCode="0_);[Red]\(0\)"/>
  </numFmts>
  <fonts count="26">
    <font>
      <sz val="12"/>
      <color theme="1"/>
      <name val="Calibri"/>
      <family val="2"/>
      <scheme val="minor"/>
    </font>
    <font>
      <sz val="10"/>
      <color theme="1"/>
      <name val="Helvetica Neue"/>
      <family val="2"/>
    </font>
    <font>
      <sz val="10"/>
      <color rgb="FF000000"/>
      <name val="Helvetica Neue"/>
      <family val="2"/>
    </font>
    <font>
      <b/>
      <sz val="14"/>
      <color theme="0"/>
      <name val="Helvetica Neue"/>
      <family val="2"/>
    </font>
    <font>
      <sz val="9"/>
      <color theme="1"/>
      <name val="Helvetica Neue"/>
      <family val="2"/>
    </font>
    <font>
      <b/>
      <sz val="10"/>
      <color theme="1"/>
      <name val="Helvetica Neue"/>
      <family val="2"/>
    </font>
    <font>
      <sz val="8"/>
      <color rgb="FF000000"/>
      <name val="Helvetica Neue"/>
      <family val="2"/>
    </font>
    <font>
      <i/>
      <sz val="8"/>
      <color theme="1"/>
      <name val="Helvetica Neue"/>
      <family val="2"/>
    </font>
    <font>
      <i/>
      <sz val="9"/>
      <color theme="1"/>
      <name val="Helvetica Neue"/>
      <family val="2"/>
    </font>
    <font>
      <b/>
      <sz val="14"/>
      <color theme="1"/>
      <name val="Helvetica Neue"/>
      <family val="2"/>
    </font>
    <font>
      <b/>
      <sz val="16"/>
      <color theme="0"/>
      <name val="Helvetica Neue"/>
      <family val="2"/>
    </font>
    <font>
      <sz val="8"/>
      <color theme="1"/>
      <name val="Helvetica Neue"/>
      <family val="2"/>
    </font>
    <font>
      <b/>
      <sz val="10"/>
      <color theme="0"/>
      <name val="Helvetica Neue"/>
      <family val="2"/>
    </font>
    <font>
      <b/>
      <sz val="14"/>
      <color theme="0" tint="-0.499984740745262"/>
      <name val="Helvetica Neue"/>
      <family val="2"/>
    </font>
    <font>
      <b/>
      <sz val="9"/>
      <color theme="1"/>
      <name val="Helvetica Neue"/>
      <family val="2"/>
    </font>
    <font>
      <b/>
      <sz val="9"/>
      <color rgb="FFFF0000"/>
      <name val="Helvetica Neue"/>
      <family val="2"/>
    </font>
    <font>
      <b/>
      <i/>
      <sz val="9"/>
      <color theme="1"/>
      <name val="Helvetica Neue"/>
      <family val="2"/>
    </font>
    <font>
      <b/>
      <sz val="24"/>
      <color theme="1"/>
      <name val="Helvetica Neue"/>
      <family val="2"/>
    </font>
    <font>
      <b/>
      <sz val="16"/>
      <color rgb="FFFF0000"/>
      <name val="Helvetica Neue"/>
      <family val="2"/>
    </font>
    <font>
      <i/>
      <sz val="10"/>
      <color theme="1"/>
      <name val="Helvetica Neue"/>
      <family val="2"/>
    </font>
    <font>
      <b/>
      <i/>
      <sz val="10"/>
      <color theme="0"/>
      <name val="Helvetica Neue"/>
      <family val="2"/>
    </font>
    <font>
      <i/>
      <sz val="9"/>
      <name val="Helvetica Neue"/>
      <family val="2"/>
    </font>
    <font>
      <b/>
      <sz val="10"/>
      <name val="Helvetica Neue"/>
      <family val="2"/>
    </font>
    <font>
      <i/>
      <sz val="12"/>
      <color theme="1"/>
      <name val="Calibri"/>
      <family val="2"/>
      <scheme val="minor"/>
    </font>
    <font>
      <i/>
      <sz val="8"/>
      <name val="Helvetica Neue"/>
      <family val="2"/>
    </font>
    <font>
      <b/>
      <sz val="11"/>
      <color theme="0"/>
      <name val="Helvetica Neue"/>
      <family val="2"/>
    </font>
  </fonts>
  <fills count="1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2" borderId="0" xfId="0" applyFont="1" applyFill="1"/>
    <xf numFmtId="0" fontId="1" fillId="0" borderId="0" xfId="0" applyFont="1" applyAlignment="1">
      <alignment horizontal="right" vertical="center"/>
    </xf>
    <xf numFmtId="49" fontId="7" fillId="0" borderId="1" xfId="0" applyNumberFormat="1" applyFont="1" applyBorder="1" applyAlignment="1">
      <alignment horizontal="right"/>
    </xf>
    <xf numFmtId="0" fontId="10" fillId="8" borderId="0" xfId="0" applyFont="1" applyFill="1" applyAlignment="1">
      <alignment vertical="center"/>
    </xf>
    <xf numFmtId="0" fontId="1" fillId="8" borderId="0" xfId="0" applyFont="1" applyFill="1"/>
    <xf numFmtId="0" fontId="5" fillId="8" borderId="0" xfId="0" applyFont="1" applyFill="1" applyAlignment="1">
      <alignment horizontal="right" vertical="center"/>
    </xf>
    <xf numFmtId="0" fontId="9" fillId="8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12" fillId="10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49" fontId="7" fillId="0" borderId="4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1" fillId="7" borderId="0" xfId="0" applyFont="1" applyFill="1"/>
    <xf numFmtId="0" fontId="5" fillId="7" borderId="5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right"/>
    </xf>
    <xf numFmtId="0" fontId="5" fillId="7" borderId="11" xfId="0" applyFont="1" applyFill="1" applyBorder="1" applyAlignment="1">
      <alignment horizontal="center" vertical="center"/>
    </xf>
    <xf numFmtId="49" fontId="7" fillId="0" borderId="14" xfId="0" applyNumberFormat="1" applyFont="1" applyBorder="1" applyAlignment="1">
      <alignment horizontal="right"/>
    </xf>
    <xf numFmtId="0" fontId="1" fillId="0" borderId="0" xfId="0" applyFont="1" applyAlignment="1">
      <alignment wrapText="1"/>
    </xf>
    <xf numFmtId="0" fontId="11" fillId="6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0" fontId="5" fillId="9" borderId="21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vertical="center"/>
    </xf>
    <xf numFmtId="0" fontId="1" fillId="4" borderId="23" xfId="0" applyFont="1" applyFill="1" applyBorder="1"/>
    <xf numFmtId="0" fontId="8" fillId="4" borderId="23" xfId="0" applyFont="1" applyFill="1" applyBorder="1"/>
    <xf numFmtId="0" fontId="11" fillId="4" borderId="24" xfId="0" applyFont="1" applyFill="1" applyBorder="1" applyAlignment="1">
      <alignment horizontal="center" vertical="center" wrapText="1"/>
    </xf>
    <xf numFmtId="0" fontId="5" fillId="4" borderId="22" xfId="0" applyFont="1" applyFill="1" applyBorder="1"/>
    <xf numFmtId="0" fontId="2" fillId="4" borderId="23" xfId="0" applyFont="1" applyFill="1" applyBorder="1"/>
    <xf numFmtId="0" fontId="8" fillId="4" borderId="23" xfId="0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 wrapText="1"/>
    </xf>
    <xf numFmtId="49" fontId="7" fillId="0" borderId="26" xfId="0" applyNumberFormat="1" applyFont="1" applyBorder="1" applyAlignment="1">
      <alignment horizontal="right"/>
    </xf>
    <xf numFmtId="0" fontId="5" fillId="7" borderId="28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5" fillId="5" borderId="32" xfId="0" applyFont="1" applyFill="1" applyBorder="1" applyAlignment="1">
      <alignment horizontal="center" vertical="center"/>
    </xf>
    <xf numFmtId="49" fontId="7" fillId="0" borderId="33" xfId="0" applyNumberFormat="1" applyFont="1" applyBorder="1" applyAlignment="1">
      <alignment horizontal="right"/>
    </xf>
    <xf numFmtId="0" fontId="5" fillId="4" borderId="34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vertical="center"/>
    </xf>
    <xf numFmtId="0" fontId="1" fillId="0" borderId="35" xfId="0" applyFont="1" applyBorder="1"/>
    <xf numFmtId="0" fontId="16" fillId="0" borderId="36" xfId="0" applyFont="1" applyBorder="1" applyAlignment="1">
      <alignment horizontal="right" vertical="center"/>
    </xf>
    <xf numFmtId="0" fontId="1" fillId="0" borderId="37" xfId="0" applyFont="1" applyBorder="1"/>
    <xf numFmtId="0" fontId="16" fillId="0" borderId="38" xfId="0" applyFont="1" applyBorder="1" applyAlignment="1">
      <alignment horizontal="right" vertical="center"/>
    </xf>
    <xf numFmtId="0" fontId="1" fillId="0" borderId="39" xfId="0" applyFont="1" applyBorder="1"/>
    <xf numFmtId="0" fontId="16" fillId="0" borderId="40" xfId="0" applyFont="1" applyBorder="1" applyAlignment="1">
      <alignment horizontal="right" vertical="center"/>
    </xf>
    <xf numFmtId="0" fontId="21" fillId="7" borderId="0" xfId="0" applyFont="1" applyFill="1"/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4" fillId="4" borderId="12" xfId="0" applyFont="1" applyFill="1" applyBorder="1" applyAlignment="1">
      <alignment vertical="center"/>
    </xf>
    <xf numFmtId="0" fontId="1" fillId="4" borderId="43" xfId="0" applyFont="1" applyFill="1" applyBorder="1"/>
    <xf numFmtId="0" fontId="8" fillId="4" borderId="43" xfId="0" applyFont="1" applyFill="1" applyBorder="1"/>
    <xf numFmtId="0" fontId="11" fillId="4" borderId="2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164" fontId="4" fillId="0" borderId="4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164" fontId="4" fillId="0" borderId="9" xfId="0" applyNumberFormat="1" applyFont="1" applyBorder="1" applyAlignment="1">
      <alignment horizontal="left" wrapText="1"/>
    </xf>
    <xf numFmtId="0" fontId="4" fillId="0" borderId="20" xfId="0" applyFont="1" applyBorder="1" applyAlignment="1">
      <alignment horizontal="left" wrapText="1"/>
    </xf>
    <xf numFmtId="0" fontId="4" fillId="0" borderId="27" xfId="0" applyFont="1" applyBorder="1" applyAlignment="1">
      <alignment horizontal="left" wrapText="1"/>
    </xf>
    <xf numFmtId="0" fontId="1" fillId="0" borderId="44" xfId="0" applyFont="1" applyBorder="1" applyAlignment="1">
      <alignment wrapText="1"/>
    </xf>
    <xf numFmtId="0" fontId="8" fillId="4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/>
    </xf>
    <xf numFmtId="49" fontId="7" fillId="0" borderId="27" xfId="0" applyNumberFormat="1" applyFont="1" applyBorder="1" applyAlignment="1">
      <alignment horizontal="right"/>
    </xf>
    <xf numFmtId="164" fontId="4" fillId="0" borderId="27" xfId="0" applyNumberFormat="1" applyFont="1" applyBorder="1" applyAlignment="1">
      <alignment horizontal="left" wrapText="1"/>
    </xf>
    <xf numFmtId="0" fontId="5" fillId="9" borderId="28" xfId="0" applyFont="1" applyFill="1" applyBorder="1" applyAlignment="1">
      <alignment horizontal="center" vertical="center"/>
    </xf>
    <xf numFmtId="0" fontId="14" fillId="7" borderId="22" xfId="0" applyFont="1" applyFill="1" applyBorder="1" applyAlignment="1">
      <alignment vertical="center"/>
    </xf>
    <xf numFmtId="0" fontId="1" fillId="7" borderId="23" xfId="0" applyFont="1" applyFill="1" applyBorder="1"/>
    <xf numFmtId="0" fontId="8" fillId="7" borderId="23" xfId="0" applyFont="1" applyFill="1" applyBorder="1"/>
    <xf numFmtId="0" fontId="11" fillId="7" borderId="24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12" borderId="30" xfId="0" applyFont="1" applyFill="1" applyBorder="1" applyAlignment="1">
      <alignment horizontal="center" vertical="center"/>
    </xf>
    <xf numFmtId="165" fontId="11" fillId="0" borderId="32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left"/>
    </xf>
    <xf numFmtId="0" fontId="4" fillId="0" borderId="19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49" fontId="7" fillId="0" borderId="41" xfId="0" applyNumberFormat="1" applyFont="1" applyBorder="1" applyAlignment="1">
      <alignment horizontal="right" vertical="center"/>
    </xf>
    <xf numFmtId="49" fontId="7" fillId="0" borderId="20" xfId="0" applyNumberFormat="1" applyFont="1" applyBorder="1" applyAlignment="1">
      <alignment horizontal="right" vertical="center"/>
    </xf>
    <xf numFmtId="49" fontId="7" fillId="0" borderId="2" xfId="0" applyNumberFormat="1" applyFont="1" applyBorder="1" applyAlignment="1">
      <alignment horizontal="right" vertical="center"/>
    </xf>
    <xf numFmtId="49" fontId="7" fillId="0" borderId="42" xfId="0" applyNumberFormat="1" applyFont="1" applyBorder="1" applyAlignment="1">
      <alignment horizontal="right" vertical="center"/>
    </xf>
    <xf numFmtId="49" fontId="7" fillId="0" borderId="27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8" fillId="4" borderId="23" xfId="0" applyFont="1" applyFill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25" fillId="8" borderId="0" xfId="0" applyFont="1" applyFill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22" fillId="4" borderId="0" xfId="0" applyFont="1" applyFill="1" applyAlignment="1">
      <alignment horizontal="left" vertical="center"/>
    </xf>
    <xf numFmtId="0" fontId="20" fillId="11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2" fillId="4" borderId="17" xfId="0" applyFont="1" applyFill="1" applyBorder="1" applyAlignment="1">
      <alignment horizontal="left"/>
    </xf>
    <xf numFmtId="0" fontId="22" fillId="4" borderId="51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4" borderId="0" xfId="0" applyFont="1" applyFill="1" applyAlignment="1">
      <alignment horizontal="center"/>
    </xf>
    <xf numFmtId="0" fontId="3" fillId="3" borderId="44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2" borderId="0" xfId="0" applyFont="1" applyFill="1"/>
    <xf numFmtId="0" fontId="24" fillId="0" borderId="54" xfId="0" applyFont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18" fillId="3" borderId="48" xfId="0" applyFont="1" applyFill="1" applyBorder="1" applyAlignment="1">
      <alignment horizontal="center" vertical="center"/>
    </xf>
    <xf numFmtId="0" fontId="18" fillId="3" borderId="49" xfId="0" applyFont="1" applyFill="1" applyBorder="1" applyAlignment="1">
      <alignment horizontal="center" vertical="center"/>
    </xf>
  </cellXfs>
  <cellStyles count="1">
    <cellStyle name="Normal" xfId="0" builtinId="0"/>
  </cellStyles>
  <dxfs count="4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1</xdr:rowOff>
    </xdr:from>
    <xdr:to>
      <xdr:col>0</xdr:col>
      <xdr:colOff>1684867</xdr:colOff>
      <xdr:row>4</xdr:row>
      <xdr:rowOff>50800</xdr:rowOff>
    </xdr:to>
    <xdr:pic>
      <xdr:nvPicPr>
        <xdr:cNvPr id="12" name="officeArt object">
          <a:extLst>
            <a:ext uri="{FF2B5EF4-FFF2-40B4-BE49-F238E27FC236}">
              <a16:creationId xmlns:a16="http://schemas.microsoft.com/office/drawing/2014/main" id="{B853A112-E2B9-4AE7-BDB3-C6CD250FFAE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1"/>
          <a:ext cx="1481667" cy="10752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2D692-95CC-D341-843F-7A5A495ED172}">
  <sheetPr codeName="Sheet3"/>
  <dimension ref="A2:G204"/>
  <sheetViews>
    <sheetView tabSelected="1" zoomScale="110" zoomScaleNormal="110" workbookViewId="0">
      <pane ySplit="11" topLeftCell="A12" activePane="bottomLeft" state="frozenSplit"/>
      <selection pane="bottomLeft" activeCell="G8" sqref="G8"/>
    </sheetView>
  </sheetViews>
  <sheetFormatPr defaultColWidth="10.796875" defaultRowHeight="13.2"/>
  <cols>
    <col min="1" max="1" width="37.296875" style="1" customWidth="1"/>
    <col min="2" max="2" width="4.796875" style="1" customWidth="1"/>
    <col min="3" max="4" width="22.796875" style="1" customWidth="1"/>
    <col min="5" max="5" width="23.796875" style="1" customWidth="1"/>
    <col min="6" max="6" width="10.796875" style="1" bestFit="1" customWidth="1"/>
    <col min="7" max="7" width="14.5" style="1" customWidth="1"/>
    <col min="8" max="16384" width="10.796875" style="1"/>
  </cols>
  <sheetData>
    <row r="2" spans="1:6" ht="30">
      <c r="B2" s="135" t="s">
        <v>0</v>
      </c>
      <c r="C2" s="135"/>
      <c r="D2" s="135"/>
      <c r="E2" s="135"/>
      <c r="F2" s="135"/>
    </row>
    <row r="3" spans="1:6" ht="24" customHeight="1">
      <c r="B3" s="136" t="s">
        <v>1</v>
      </c>
      <c r="C3" s="136"/>
      <c r="D3" s="136"/>
      <c r="E3" s="136"/>
      <c r="F3" s="136"/>
    </row>
    <row r="4" spans="1:6" ht="13.05" customHeight="1">
      <c r="B4" s="136"/>
      <c r="C4" s="136"/>
      <c r="D4" s="136"/>
      <c r="E4" s="136"/>
      <c r="F4" s="136"/>
    </row>
    <row r="5" spans="1:6" ht="16.95" customHeight="1" thickBot="1">
      <c r="C5" s="141" t="s">
        <v>2</v>
      </c>
      <c r="D5" s="141"/>
      <c r="E5" s="141"/>
      <c r="F5" s="141"/>
    </row>
    <row r="6" spans="1:6" ht="19.95" customHeight="1" thickBot="1">
      <c r="A6" s="50"/>
      <c r="B6" s="51" t="s">
        <v>3</v>
      </c>
      <c r="C6" s="138"/>
      <c r="D6" s="139"/>
      <c r="E6" s="44" t="s">
        <v>4</v>
      </c>
      <c r="F6" s="83" t="str">
        <f>IF(C8="Please select...","0",IF(C8="Level 0","40",IF(C8="Level 1","60",IF(C8="Level 2","80",IF(C8="Level 3 and up","100")))))</f>
        <v>0</v>
      </c>
    </row>
    <row r="7" spans="1:6" ht="19.95" customHeight="1" thickBot="1">
      <c r="A7" s="52"/>
      <c r="B7" s="53" t="s">
        <v>5</v>
      </c>
      <c r="C7" s="142" t="s">
        <v>76</v>
      </c>
      <c r="D7" s="143"/>
      <c r="E7" s="45" t="s">
        <v>6</v>
      </c>
      <c r="F7" s="82">
        <f>F13+F26+F148</f>
        <v>0</v>
      </c>
    </row>
    <row r="8" spans="1:6" ht="19.95" customHeight="1" thickBot="1">
      <c r="A8" s="54"/>
      <c r="B8" s="55" t="s">
        <v>7</v>
      </c>
      <c r="C8" s="144" t="s">
        <v>76</v>
      </c>
      <c r="D8" s="145"/>
      <c r="E8" s="46"/>
      <c r="F8" s="84">
        <f>IF(F9&gt;=1," ",F6-F7)</f>
        <v>0</v>
      </c>
    </row>
    <row r="9" spans="1:6">
      <c r="A9" s="5"/>
      <c r="B9" s="5"/>
    </row>
    <row r="10" spans="1:6">
      <c r="A10" s="128" t="s">
        <v>8</v>
      </c>
      <c r="B10" s="128"/>
      <c r="C10" s="128"/>
      <c r="D10" s="128"/>
      <c r="E10" s="128"/>
      <c r="F10" s="128"/>
    </row>
    <row r="11" spans="1:6">
      <c r="A11" s="137" t="s">
        <v>9</v>
      </c>
      <c r="B11" s="137"/>
      <c r="C11" s="137"/>
      <c r="D11" s="137"/>
      <c r="E11" s="137"/>
      <c r="F11" s="137"/>
    </row>
    <row r="12" spans="1:6">
      <c r="F12" s="2"/>
    </row>
    <row r="13" spans="1:6" ht="19.95" customHeight="1">
      <c r="A13" s="140" t="s">
        <v>10</v>
      </c>
      <c r="B13" s="140"/>
      <c r="C13" s="4"/>
      <c r="D13" s="4"/>
      <c r="E13" s="12" t="s">
        <v>11</v>
      </c>
      <c r="F13" s="13">
        <f>SUM(F14:F22)</f>
        <v>0</v>
      </c>
    </row>
    <row r="14" spans="1:6">
      <c r="A14" s="127" t="s">
        <v>12</v>
      </c>
      <c r="B14" s="127"/>
      <c r="C14" s="48" t="str">
        <f>IF(C8="Please select...","",IF(C8="Level 0","30 hours required",IF(C8="Level 1","70 hours required",IF(C8="Level 2","100 hours required",IF(C8="Level 3 and up","100 hours required")))))</f>
        <v/>
      </c>
      <c r="D14" s="49"/>
      <c r="E14" s="73" t="s">
        <v>13</v>
      </c>
      <c r="F14" s="27" t="s">
        <v>14</v>
      </c>
    </row>
    <row r="15" spans="1:6" ht="16.95" customHeight="1">
      <c r="A15" s="130" t="s">
        <v>15</v>
      </c>
      <c r="B15" s="130"/>
      <c r="C15" s="30" t="s">
        <v>16</v>
      </c>
      <c r="D15" s="74"/>
      <c r="E15" s="129" t="str">
        <f>IF(D15="","Not Completed","Confirmed")</f>
        <v>Not Completed</v>
      </c>
      <c r="F15" s="133">
        <f>IF(E15="Confirmed",10,0)</f>
        <v>0</v>
      </c>
    </row>
    <row r="16" spans="1:6" ht="16.95" customHeight="1">
      <c r="A16" s="130"/>
      <c r="B16" s="130"/>
      <c r="C16" s="30" t="s">
        <v>17</v>
      </c>
      <c r="D16" s="11"/>
      <c r="E16" s="129"/>
      <c r="F16" s="133"/>
    </row>
    <row r="17" spans="1:6" ht="6" customHeight="1">
      <c r="A17" s="28"/>
    </row>
    <row r="18" spans="1:6" ht="16.95" customHeight="1">
      <c r="A18" s="130" t="s">
        <v>18</v>
      </c>
      <c r="B18" s="130"/>
      <c r="C18" s="30" t="s">
        <v>16</v>
      </c>
      <c r="D18" s="74"/>
      <c r="E18" s="129" t="str">
        <f>IF(D18="","Not Completed","Confirmed")</f>
        <v>Not Completed</v>
      </c>
      <c r="F18" s="133">
        <f>IF(E18="Confirmed",10,0)</f>
        <v>0</v>
      </c>
    </row>
    <row r="19" spans="1:6" ht="16.95" customHeight="1">
      <c r="A19" s="130"/>
      <c r="B19" s="130"/>
      <c r="C19" s="30" t="s">
        <v>17</v>
      </c>
      <c r="D19" s="11"/>
      <c r="E19" s="129"/>
      <c r="F19" s="133"/>
    </row>
    <row r="21" spans="1:6" ht="16.05" customHeight="1">
      <c r="A21" s="131" t="s">
        <v>19</v>
      </c>
      <c r="B21" s="132"/>
      <c r="C21" s="30" t="s">
        <v>20</v>
      </c>
      <c r="D21" s="29"/>
      <c r="E21" s="134" t="str">
        <f ca="1">IF(D21&gt;=TODAY(), "Current","Expired")</f>
        <v>Expired</v>
      </c>
      <c r="F21" s="134"/>
    </row>
    <row r="22" spans="1:6" ht="16.05" customHeight="1">
      <c r="A22" s="131" t="s">
        <v>21</v>
      </c>
      <c r="B22" s="132"/>
      <c r="C22" s="30" t="s">
        <v>20</v>
      </c>
      <c r="D22" s="29"/>
      <c r="E22" s="134" t="str">
        <f ca="1">IF(D22&gt;=TODAY(), "Current","Expired")</f>
        <v>Expired</v>
      </c>
      <c r="F22" s="134"/>
    </row>
    <row r="26" spans="1:6" ht="21">
      <c r="A26" s="7" t="s">
        <v>22</v>
      </c>
      <c r="B26" s="7"/>
      <c r="C26" s="8"/>
      <c r="D26" s="8"/>
      <c r="E26" s="9" t="s">
        <v>11</v>
      </c>
      <c r="F26" s="10">
        <f>SUM(F30:F144)</f>
        <v>0</v>
      </c>
    </row>
    <row r="27" spans="1:6" ht="13.8">
      <c r="A27" s="121" t="s">
        <v>23</v>
      </c>
      <c r="B27" s="121"/>
      <c r="C27" s="121"/>
      <c r="D27" s="121"/>
      <c r="E27" s="121"/>
      <c r="F27" s="121"/>
    </row>
    <row r="28" spans="1:6" ht="13.8" thickBot="1">
      <c r="A28" s="56" t="s">
        <v>24</v>
      </c>
      <c r="B28" s="16"/>
      <c r="C28" s="16"/>
      <c r="D28" s="16"/>
      <c r="E28" s="16"/>
      <c r="F28" s="16"/>
    </row>
    <row r="29" spans="1:6" ht="13.8" thickBot="1">
      <c r="A29" s="38" t="s">
        <v>15</v>
      </c>
      <c r="B29" s="39"/>
      <c r="C29" s="40" t="s">
        <v>25</v>
      </c>
      <c r="D29" s="40" t="s">
        <v>26</v>
      </c>
      <c r="E29" s="40" t="s">
        <v>27</v>
      </c>
      <c r="F29" s="41" t="s">
        <v>14</v>
      </c>
    </row>
    <row r="30" spans="1:6">
      <c r="A30" s="122" t="s">
        <v>28</v>
      </c>
      <c r="B30" s="14" t="s">
        <v>29</v>
      </c>
      <c r="C30" s="64"/>
      <c r="D30" s="64"/>
      <c r="E30" s="64"/>
      <c r="F30" s="17" t="str">
        <f>IF(D30="","",5)</f>
        <v/>
      </c>
    </row>
    <row r="31" spans="1:6">
      <c r="A31" s="123"/>
      <c r="B31" s="6" t="s">
        <v>30</v>
      </c>
      <c r="C31" s="66"/>
      <c r="D31" s="66"/>
      <c r="E31" s="66"/>
      <c r="F31" s="18" t="str">
        <f>IF(D31="","",5)</f>
        <v/>
      </c>
    </row>
    <row r="32" spans="1:6">
      <c r="A32" s="123"/>
      <c r="B32" s="6" t="s">
        <v>31</v>
      </c>
      <c r="C32" s="66"/>
      <c r="D32" s="66"/>
      <c r="E32" s="66"/>
      <c r="F32" s="18" t="str">
        <f t="shared" ref="F32:F38" si="0">IF(D32="","",5)</f>
        <v/>
      </c>
    </row>
    <row r="33" spans="1:6">
      <c r="A33" s="123"/>
      <c r="B33" s="6" t="s">
        <v>32</v>
      </c>
      <c r="C33" s="66"/>
      <c r="D33" s="66"/>
      <c r="E33" s="66"/>
      <c r="F33" s="18" t="str">
        <f t="shared" si="0"/>
        <v/>
      </c>
    </row>
    <row r="34" spans="1:6">
      <c r="A34" s="123"/>
      <c r="B34" s="23" t="s">
        <v>33</v>
      </c>
      <c r="C34" s="67"/>
      <c r="D34" s="67"/>
      <c r="E34" s="67"/>
      <c r="F34" s="18" t="str">
        <f t="shared" si="0"/>
        <v/>
      </c>
    </row>
    <row r="35" spans="1:6">
      <c r="A35" s="123"/>
      <c r="B35" s="23" t="s">
        <v>34</v>
      </c>
      <c r="C35" s="67"/>
      <c r="D35" s="67"/>
      <c r="E35" s="67"/>
      <c r="F35" s="18" t="str">
        <f t="shared" si="0"/>
        <v/>
      </c>
    </row>
    <row r="36" spans="1:6">
      <c r="A36" s="123"/>
      <c r="B36" s="23" t="s">
        <v>35</v>
      </c>
      <c r="C36" s="67"/>
      <c r="D36" s="67"/>
      <c r="E36" s="67"/>
      <c r="F36" s="18" t="str">
        <f t="shared" si="0"/>
        <v/>
      </c>
    </row>
    <row r="37" spans="1:6">
      <c r="A37" s="123"/>
      <c r="B37" s="23" t="s">
        <v>36</v>
      </c>
      <c r="C37" s="67"/>
      <c r="D37" s="67"/>
      <c r="E37" s="67"/>
      <c r="F37" s="18" t="str">
        <f t="shared" si="0"/>
        <v/>
      </c>
    </row>
    <row r="38" spans="1:6">
      <c r="A38" s="123"/>
      <c r="B38" s="23" t="s">
        <v>37</v>
      </c>
      <c r="C38" s="67"/>
      <c r="D38" s="67"/>
      <c r="E38" s="67"/>
      <c r="F38" s="18" t="str">
        <f t="shared" si="0"/>
        <v/>
      </c>
    </row>
    <row r="39" spans="1:6" ht="13.8" thickBot="1">
      <c r="A39" s="124"/>
      <c r="B39" s="15" t="s">
        <v>38</v>
      </c>
      <c r="C39" s="68"/>
      <c r="D39" s="68"/>
      <c r="E39" s="68"/>
      <c r="F39" s="19" t="str">
        <f t="shared" ref="F39:F48" si="1">IF(D39="","",5)</f>
        <v/>
      </c>
    </row>
    <row r="40" spans="1:6">
      <c r="A40" s="122" t="s">
        <v>39</v>
      </c>
      <c r="B40" s="14" t="s">
        <v>29</v>
      </c>
      <c r="C40" s="64"/>
      <c r="D40" s="64"/>
      <c r="E40" s="64"/>
      <c r="F40" s="17" t="str">
        <f>IF(D40="","",5)</f>
        <v/>
      </c>
    </row>
    <row r="41" spans="1:6">
      <c r="A41" s="123"/>
      <c r="B41" s="6" t="s">
        <v>30</v>
      </c>
      <c r="C41" s="66"/>
      <c r="D41" s="66"/>
      <c r="E41" s="66"/>
      <c r="F41" s="18" t="str">
        <f t="shared" si="1"/>
        <v/>
      </c>
    </row>
    <row r="42" spans="1:6">
      <c r="A42" s="123"/>
      <c r="B42" s="6" t="s">
        <v>31</v>
      </c>
      <c r="C42" s="66"/>
      <c r="D42" s="66"/>
      <c r="E42" s="66"/>
      <c r="F42" s="18" t="str">
        <f>IF(D42="","",5)</f>
        <v/>
      </c>
    </row>
    <row r="43" spans="1:6">
      <c r="A43" s="123"/>
      <c r="B43" s="6" t="s">
        <v>32</v>
      </c>
      <c r="C43" s="66"/>
      <c r="D43" s="66"/>
      <c r="E43" s="66"/>
      <c r="F43" s="18" t="str">
        <f t="shared" si="1"/>
        <v/>
      </c>
    </row>
    <row r="44" spans="1:6">
      <c r="A44" s="123"/>
      <c r="B44" s="23" t="s">
        <v>33</v>
      </c>
      <c r="C44" s="67"/>
      <c r="D44" s="67"/>
      <c r="E44" s="67"/>
      <c r="F44" s="18" t="str">
        <f t="shared" si="1"/>
        <v/>
      </c>
    </row>
    <row r="45" spans="1:6">
      <c r="A45" s="123"/>
      <c r="B45" s="23" t="s">
        <v>34</v>
      </c>
      <c r="C45" s="67"/>
      <c r="D45" s="67"/>
      <c r="E45" s="67"/>
      <c r="F45" s="18" t="str">
        <f t="shared" si="1"/>
        <v/>
      </c>
    </row>
    <row r="46" spans="1:6">
      <c r="A46" s="123"/>
      <c r="B46" s="23" t="s">
        <v>35</v>
      </c>
      <c r="C46" s="67"/>
      <c r="D46" s="67"/>
      <c r="E46" s="67"/>
      <c r="F46" s="18" t="str">
        <f t="shared" si="1"/>
        <v/>
      </c>
    </row>
    <row r="47" spans="1:6">
      <c r="A47" s="123"/>
      <c r="B47" s="23" t="s">
        <v>36</v>
      </c>
      <c r="C47" s="67"/>
      <c r="D47" s="67"/>
      <c r="E47" s="67"/>
      <c r="F47" s="18" t="str">
        <f t="shared" si="1"/>
        <v/>
      </c>
    </row>
    <row r="48" spans="1:6">
      <c r="A48" s="123"/>
      <c r="B48" s="23" t="s">
        <v>37</v>
      </c>
      <c r="C48" s="67"/>
      <c r="D48" s="67"/>
      <c r="E48" s="67"/>
      <c r="F48" s="18" t="str">
        <f t="shared" si="1"/>
        <v/>
      </c>
    </row>
    <row r="49" spans="1:6" ht="13.8" thickBot="1">
      <c r="A49" s="124"/>
      <c r="B49" s="15" t="s">
        <v>38</v>
      </c>
      <c r="C49" s="68"/>
      <c r="D49" s="68"/>
      <c r="E49" s="68"/>
      <c r="F49" s="19" t="str">
        <f t="shared" ref="F49:F57" si="2">IF(D49="","",5)</f>
        <v/>
      </c>
    </row>
    <row r="50" spans="1:6">
      <c r="A50" s="122" t="s">
        <v>40</v>
      </c>
      <c r="B50" s="14" t="s">
        <v>29</v>
      </c>
      <c r="C50" s="64"/>
      <c r="D50" s="64"/>
      <c r="E50" s="64"/>
      <c r="F50" s="17" t="str">
        <f>IF(D50="","",5)</f>
        <v/>
      </c>
    </row>
    <row r="51" spans="1:6">
      <c r="A51" s="123"/>
      <c r="B51" s="6" t="s">
        <v>30</v>
      </c>
      <c r="C51" s="66"/>
      <c r="D51" s="66"/>
      <c r="E51" s="66"/>
      <c r="F51" s="18" t="str">
        <f t="shared" si="2"/>
        <v/>
      </c>
    </row>
    <row r="52" spans="1:6">
      <c r="A52" s="123"/>
      <c r="B52" s="6" t="s">
        <v>31</v>
      </c>
      <c r="C52" s="66"/>
      <c r="D52" s="66"/>
      <c r="E52" s="66"/>
      <c r="F52" s="18" t="str">
        <f t="shared" si="2"/>
        <v/>
      </c>
    </row>
    <row r="53" spans="1:6">
      <c r="A53" s="123"/>
      <c r="B53" s="6" t="s">
        <v>32</v>
      </c>
      <c r="C53" s="66"/>
      <c r="D53" s="66"/>
      <c r="E53" s="66"/>
      <c r="F53" s="18" t="str">
        <f t="shared" si="2"/>
        <v/>
      </c>
    </row>
    <row r="54" spans="1:6">
      <c r="A54" s="123"/>
      <c r="B54" s="23" t="s">
        <v>33</v>
      </c>
      <c r="C54" s="67"/>
      <c r="D54" s="67"/>
      <c r="E54" s="67"/>
      <c r="F54" s="18" t="str">
        <f t="shared" si="2"/>
        <v/>
      </c>
    </row>
    <row r="55" spans="1:6">
      <c r="A55" s="123"/>
      <c r="B55" s="23" t="s">
        <v>34</v>
      </c>
      <c r="C55" s="67"/>
      <c r="D55" s="67"/>
      <c r="E55" s="67"/>
      <c r="F55" s="18" t="str">
        <f t="shared" si="2"/>
        <v/>
      </c>
    </row>
    <row r="56" spans="1:6">
      <c r="A56" s="123"/>
      <c r="B56" s="23" t="s">
        <v>35</v>
      </c>
      <c r="C56" s="67"/>
      <c r="D56" s="67"/>
      <c r="E56" s="67"/>
      <c r="F56" s="18" t="str">
        <f t="shared" si="2"/>
        <v/>
      </c>
    </row>
    <row r="57" spans="1:6" ht="13.8" thickBot="1">
      <c r="A57" s="124"/>
      <c r="B57" s="15" t="s">
        <v>36</v>
      </c>
      <c r="C57" s="68"/>
      <c r="D57" s="68"/>
      <c r="E57" s="68"/>
      <c r="F57" s="19" t="str">
        <f t="shared" si="2"/>
        <v/>
      </c>
    </row>
    <row r="58" spans="1:6">
      <c r="A58" s="108" t="s">
        <v>41</v>
      </c>
      <c r="B58" s="14" t="s">
        <v>29</v>
      </c>
      <c r="C58" s="64"/>
      <c r="D58" s="64"/>
      <c r="E58" s="64"/>
      <c r="F58" s="17" t="str">
        <f>IF(D58="","",10)</f>
        <v/>
      </c>
    </row>
    <row r="59" spans="1:6">
      <c r="A59" s="109"/>
      <c r="B59" s="6" t="s">
        <v>30</v>
      </c>
      <c r="C59" s="66"/>
      <c r="D59" s="66"/>
      <c r="E59" s="66"/>
      <c r="F59" s="18" t="str">
        <f>IF(D59="","",10)</f>
        <v/>
      </c>
    </row>
    <row r="60" spans="1:6">
      <c r="A60" s="109"/>
      <c r="B60" s="6" t="s">
        <v>31</v>
      </c>
      <c r="C60" s="66"/>
      <c r="D60" s="66"/>
      <c r="E60" s="66"/>
      <c r="F60" s="18" t="str">
        <f>IF(D60="","",10)</f>
        <v/>
      </c>
    </row>
    <row r="61" spans="1:6">
      <c r="A61" s="109"/>
      <c r="B61" s="6" t="s">
        <v>32</v>
      </c>
      <c r="C61" s="66"/>
      <c r="D61" s="66"/>
      <c r="E61" s="66"/>
      <c r="F61" s="18" t="str">
        <f>IF(D61="","",10)</f>
        <v/>
      </c>
    </row>
    <row r="62" spans="1:6" ht="13.8" thickBot="1">
      <c r="A62" s="109"/>
      <c r="B62" s="47" t="s">
        <v>33</v>
      </c>
      <c r="C62" s="67"/>
      <c r="D62" s="67"/>
      <c r="E62" s="67"/>
      <c r="F62" s="24" t="str">
        <f>IF(D62="","",10)</f>
        <v/>
      </c>
    </row>
    <row r="63" spans="1:6" ht="13.95" customHeight="1">
      <c r="A63" s="108" t="s">
        <v>42</v>
      </c>
      <c r="B63" s="14" t="s">
        <v>29</v>
      </c>
      <c r="C63" s="64"/>
      <c r="D63" s="64"/>
      <c r="E63" s="64"/>
      <c r="F63" s="17" t="str">
        <f>IF(D63="","",15)</f>
        <v/>
      </c>
    </row>
    <row r="64" spans="1:6">
      <c r="A64" s="109"/>
      <c r="B64" s="42" t="s">
        <v>30</v>
      </c>
      <c r="C64" s="71"/>
      <c r="D64" s="71"/>
      <c r="E64" s="71"/>
      <c r="F64" s="43" t="str">
        <f>IF(D64="","",15)</f>
        <v/>
      </c>
    </row>
    <row r="65" spans="1:7" ht="13.95" customHeight="1" thickBot="1">
      <c r="A65" s="110"/>
      <c r="B65" s="25" t="s">
        <v>31</v>
      </c>
      <c r="C65" s="68"/>
      <c r="D65" s="68"/>
      <c r="E65" s="68"/>
      <c r="F65" s="19" t="str">
        <f>IF(D65="","",15)</f>
        <v/>
      </c>
    </row>
    <row r="66" spans="1:7">
      <c r="D66" s="2"/>
      <c r="G66" s="2"/>
    </row>
    <row r="67" spans="1:7">
      <c r="C67" s="3"/>
      <c r="D67" s="2"/>
    </row>
    <row r="68" spans="1:7" ht="13.8" thickBot="1">
      <c r="A68" s="56" t="s">
        <v>24</v>
      </c>
      <c r="B68" s="16"/>
      <c r="C68" s="16"/>
      <c r="D68" s="16"/>
      <c r="E68" s="16"/>
      <c r="F68" s="16"/>
    </row>
    <row r="69" spans="1:7" ht="13.8" thickBot="1">
      <c r="A69" s="38" t="s">
        <v>18</v>
      </c>
      <c r="B69" s="39"/>
      <c r="C69" s="40" t="s">
        <v>25</v>
      </c>
      <c r="D69" s="40" t="s">
        <v>26</v>
      </c>
      <c r="E69" s="40" t="s">
        <v>27</v>
      </c>
      <c r="F69" s="41" t="s">
        <v>14</v>
      </c>
    </row>
    <row r="70" spans="1:7">
      <c r="A70" s="122" t="s">
        <v>28</v>
      </c>
      <c r="B70" s="14" t="s">
        <v>29</v>
      </c>
      <c r="C70" s="64"/>
      <c r="D70" s="64"/>
      <c r="E70" s="64"/>
      <c r="F70" s="17" t="str">
        <f t="shared" ref="F70:F88" si="3">IF(D70="","",5)</f>
        <v/>
      </c>
    </row>
    <row r="71" spans="1:7">
      <c r="A71" s="123"/>
      <c r="B71" s="6" t="s">
        <v>30</v>
      </c>
      <c r="C71" s="66"/>
      <c r="D71" s="66"/>
      <c r="E71" s="66"/>
      <c r="F71" s="18" t="str">
        <f>IF(D71="","",5)</f>
        <v/>
      </c>
    </row>
    <row r="72" spans="1:7">
      <c r="A72" s="123"/>
      <c r="B72" s="6" t="s">
        <v>31</v>
      </c>
      <c r="C72" s="66"/>
      <c r="D72" s="66"/>
      <c r="E72" s="66"/>
      <c r="F72" s="18" t="str">
        <f t="shared" ref="F72:F78" si="4">IF(D72="","",5)</f>
        <v/>
      </c>
    </row>
    <row r="73" spans="1:7">
      <c r="A73" s="123"/>
      <c r="B73" s="6" t="s">
        <v>32</v>
      </c>
      <c r="C73" s="66"/>
      <c r="D73" s="66"/>
      <c r="E73" s="66"/>
      <c r="F73" s="18" t="str">
        <f t="shared" si="4"/>
        <v/>
      </c>
    </row>
    <row r="74" spans="1:7">
      <c r="A74" s="123"/>
      <c r="B74" s="23" t="s">
        <v>33</v>
      </c>
      <c r="C74" s="67"/>
      <c r="D74" s="67"/>
      <c r="E74" s="67"/>
      <c r="F74" s="18" t="str">
        <f t="shared" si="4"/>
        <v/>
      </c>
    </row>
    <row r="75" spans="1:7">
      <c r="A75" s="123"/>
      <c r="B75" s="23" t="s">
        <v>34</v>
      </c>
      <c r="C75" s="67"/>
      <c r="D75" s="67"/>
      <c r="E75" s="67"/>
      <c r="F75" s="18" t="str">
        <f t="shared" si="4"/>
        <v/>
      </c>
    </row>
    <row r="76" spans="1:7">
      <c r="A76" s="123"/>
      <c r="B76" s="23" t="s">
        <v>35</v>
      </c>
      <c r="C76" s="67"/>
      <c r="D76" s="67"/>
      <c r="E76" s="67"/>
      <c r="F76" s="18" t="str">
        <f t="shared" si="4"/>
        <v/>
      </c>
    </row>
    <row r="77" spans="1:7">
      <c r="A77" s="123"/>
      <c r="B77" s="23" t="s">
        <v>36</v>
      </c>
      <c r="C77" s="67"/>
      <c r="D77" s="67"/>
      <c r="E77" s="67"/>
      <c r="F77" s="18" t="str">
        <f t="shared" si="4"/>
        <v/>
      </c>
    </row>
    <row r="78" spans="1:7">
      <c r="A78" s="123"/>
      <c r="B78" s="23" t="s">
        <v>37</v>
      </c>
      <c r="C78" s="67"/>
      <c r="D78" s="67"/>
      <c r="E78" s="67"/>
      <c r="F78" s="18" t="str">
        <f t="shared" si="4"/>
        <v/>
      </c>
    </row>
    <row r="79" spans="1:7" ht="13.8" thickBot="1">
      <c r="A79" s="124"/>
      <c r="B79" s="15" t="s">
        <v>38</v>
      </c>
      <c r="C79" s="68"/>
      <c r="D79" s="68"/>
      <c r="E79" s="68"/>
      <c r="F79" s="19" t="str">
        <f t="shared" si="3"/>
        <v/>
      </c>
    </row>
    <row r="80" spans="1:7">
      <c r="A80" s="122" t="s">
        <v>39</v>
      </c>
      <c r="B80" s="14" t="s">
        <v>29</v>
      </c>
      <c r="C80" s="64"/>
      <c r="D80" s="64"/>
      <c r="E80" s="64"/>
      <c r="F80" s="17" t="str">
        <f t="shared" si="3"/>
        <v/>
      </c>
    </row>
    <row r="81" spans="1:6">
      <c r="A81" s="123"/>
      <c r="B81" s="6" t="s">
        <v>30</v>
      </c>
      <c r="C81" s="66"/>
      <c r="D81" s="66"/>
      <c r="E81" s="66"/>
      <c r="F81" s="18" t="str">
        <f t="shared" si="3"/>
        <v/>
      </c>
    </row>
    <row r="82" spans="1:6">
      <c r="A82" s="123"/>
      <c r="B82" s="6" t="s">
        <v>31</v>
      </c>
      <c r="C82" s="66"/>
      <c r="D82" s="66"/>
      <c r="E82" s="66"/>
      <c r="F82" s="18" t="str">
        <f t="shared" si="3"/>
        <v/>
      </c>
    </row>
    <row r="83" spans="1:6">
      <c r="A83" s="123"/>
      <c r="B83" s="6" t="s">
        <v>32</v>
      </c>
      <c r="C83" s="66"/>
      <c r="D83" s="66"/>
      <c r="E83" s="66"/>
      <c r="F83" s="18" t="str">
        <f t="shared" si="3"/>
        <v/>
      </c>
    </row>
    <row r="84" spans="1:6">
      <c r="A84" s="123"/>
      <c r="B84" s="23" t="s">
        <v>33</v>
      </c>
      <c r="C84" s="67"/>
      <c r="D84" s="67"/>
      <c r="E84" s="67"/>
      <c r="F84" s="18" t="str">
        <f t="shared" si="3"/>
        <v/>
      </c>
    </row>
    <row r="85" spans="1:6">
      <c r="A85" s="123"/>
      <c r="B85" s="23" t="s">
        <v>34</v>
      </c>
      <c r="C85" s="67"/>
      <c r="D85" s="67"/>
      <c r="E85" s="67"/>
      <c r="F85" s="18" t="str">
        <f t="shared" si="3"/>
        <v/>
      </c>
    </row>
    <row r="86" spans="1:6">
      <c r="A86" s="123"/>
      <c r="B86" s="23" t="s">
        <v>35</v>
      </c>
      <c r="C86" s="67"/>
      <c r="D86" s="67"/>
      <c r="E86" s="67"/>
      <c r="F86" s="18" t="str">
        <f t="shared" si="3"/>
        <v/>
      </c>
    </row>
    <row r="87" spans="1:6">
      <c r="A87" s="123"/>
      <c r="B87" s="23" t="s">
        <v>36</v>
      </c>
      <c r="C87" s="67"/>
      <c r="D87" s="67"/>
      <c r="E87" s="67"/>
      <c r="F87" s="18" t="str">
        <f t="shared" si="3"/>
        <v/>
      </c>
    </row>
    <row r="88" spans="1:6">
      <c r="A88" s="123"/>
      <c r="B88" s="23" t="s">
        <v>37</v>
      </c>
      <c r="C88" s="67"/>
      <c r="D88" s="67"/>
      <c r="E88" s="67"/>
      <c r="F88" s="18" t="str">
        <f t="shared" si="3"/>
        <v/>
      </c>
    </row>
    <row r="89" spans="1:6" ht="13.8" thickBot="1">
      <c r="A89" s="124"/>
      <c r="B89" s="15" t="s">
        <v>38</v>
      </c>
      <c r="C89" s="68"/>
      <c r="D89" s="68"/>
      <c r="E89" s="68"/>
      <c r="F89" s="19" t="str">
        <f t="shared" ref="F89:F97" si="5">IF(D89="","",5)</f>
        <v/>
      </c>
    </row>
    <row r="90" spans="1:6">
      <c r="A90" s="122" t="s">
        <v>40</v>
      </c>
      <c r="B90" s="14" t="s">
        <v>29</v>
      </c>
      <c r="C90" s="64"/>
      <c r="D90" s="64"/>
      <c r="E90" s="64"/>
      <c r="F90" s="17" t="str">
        <f t="shared" si="5"/>
        <v/>
      </c>
    </row>
    <row r="91" spans="1:6">
      <c r="A91" s="123"/>
      <c r="B91" s="6" t="s">
        <v>30</v>
      </c>
      <c r="C91" s="66"/>
      <c r="D91" s="66"/>
      <c r="E91" s="66"/>
      <c r="F91" s="18" t="str">
        <f t="shared" si="5"/>
        <v/>
      </c>
    </row>
    <row r="92" spans="1:6">
      <c r="A92" s="123"/>
      <c r="B92" s="6" t="s">
        <v>31</v>
      </c>
      <c r="C92" s="66"/>
      <c r="D92" s="66"/>
      <c r="E92" s="66"/>
      <c r="F92" s="18" t="str">
        <f t="shared" si="5"/>
        <v/>
      </c>
    </row>
    <row r="93" spans="1:6">
      <c r="A93" s="123"/>
      <c r="B93" s="6" t="s">
        <v>32</v>
      </c>
      <c r="C93" s="66"/>
      <c r="D93" s="66"/>
      <c r="E93" s="66"/>
      <c r="F93" s="18" t="str">
        <f t="shared" si="5"/>
        <v/>
      </c>
    </row>
    <row r="94" spans="1:6">
      <c r="A94" s="123"/>
      <c r="B94" s="6" t="s">
        <v>33</v>
      </c>
      <c r="C94" s="66"/>
      <c r="D94" s="66"/>
      <c r="E94" s="66"/>
      <c r="F94" s="18" t="str">
        <f t="shared" si="5"/>
        <v/>
      </c>
    </row>
    <row r="95" spans="1:6">
      <c r="A95" s="123"/>
      <c r="B95" s="6" t="s">
        <v>34</v>
      </c>
      <c r="C95" s="66"/>
      <c r="D95" s="66"/>
      <c r="E95" s="66"/>
      <c r="F95" s="18" t="str">
        <f t="shared" si="5"/>
        <v/>
      </c>
    </row>
    <row r="96" spans="1:6">
      <c r="A96" s="123"/>
      <c r="B96" s="6" t="s">
        <v>35</v>
      </c>
      <c r="C96" s="66"/>
      <c r="D96" s="66"/>
      <c r="E96" s="66"/>
      <c r="F96" s="18" t="str">
        <f t="shared" si="5"/>
        <v/>
      </c>
    </row>
    <row r="97" spans="1:6" ht="13.8" thickBot="1">
      <c r="A97" s="124"/>
      <c r="B97" s="15" t="s">
        <v>36</v>
      </c>
      <c r="C97" s="68"/>
      <c r="D97" s="68"/>
      <c r="E97" s="68"/>
      <c r="F97" s="19" t="str">
        <f t="shared" si="5"/>
        <v/>
      </c>
    </row>
    <row r="98" spans="1:6">
      <c r="A98" s="108" t="s">
        <v>41</v>
      </c>
      <c r="B98" s="14" t="s">
        <v>29</v>
      </c>
      <c r="C98" s="64"/>
      <c r="D98" s="64"/>
      <c r="E98" s="64"/>
      <c r="F98" s="17" t="str">
        <f>IF(D98="","",10)</f>
        <v/>
      </c>
    </row>
    <row r="99" spans="1:6">
      <c r="A99" s="109"/>
      <c r="B99" s="6" t="s">
        <v>30</v>
      </c>
      <c r="C99" s="66"/>
      <c r="D99" s="66"/>
      <c r="E99" s="66"/>
      <c r="F99" s="18" t="str">
        <f>IF(D99="","",10)</f>
        <v/>
      </c>
    </row>
    <row r="100" spans="1:6">
      <c r="A100" s="109"/>
      <c r="B100" s="6" t="s">
        <v>31</v>
      </c>
      <c r="C100" s="66"/>
      <c r="D100" s="66"/>
      <c r="E100" s="66"/>
      <c r="F100" s="18" t="str">
        <f>IF(D100="","",10)</f>
        <v/>
      </c>
    </row>
    <row r="101" spans="1:6">
      <c r="A101" s="109"/>
      <c r="B101" s="6" t="s">
        <v>32</v>
      </c>
      <c r="C101" s="66"/>
      <c r="D101" s="66"/>
      <c r="E101" s="66"/>
      <c r="F101" s="18" t="str">
        <f>IF(D101="","",10)</f>
        <v/>
      </c>
    </row>
    <row r="102" spans="1:6" ht="13.8" thickBot="1">
      <c r="A102" s="110"/>
      <c r="B102" s="25" t="s">
        <v>33</v>
      </c>
      <c r="C102" s="68"/>
      <c r="D102" s="68"/>
      <c r="E102" s="68"/>
      <c r="F102" s="19" t="str">
        <f>IF(D102="","",10)</f>
        <v/>
      </c>
    </row>
    <row r="103" spans="1:6">
      <c r="A103" s="108" t="s">
        <v>42</v>
      </c>
      <c r="B103" s="14" t="s">
        <v>29</v>
      </c>
      <c r="C103" s="64"/>
      <c r="D103" s="64"/>
      <c r="E103" s="64"/>
      <c r="F103" s="17" t="str">
        <f>IF(D103="","",15)</f>
        <v/>
      </c>
    </row>
    <row r="104" spans="1:6">
      <c r="A104" s="109"/>
      <c r="B104" s="42" t="s">
        <v>30</v>
      </c>
      <c r="C104" s="71"/>
      <c r="D104" s="71"/>
      <c r="E104" s="71"/>
      <c r="F104" s="43" t="str">
        <f>IF(D104="","",15)</f>
        <v/>
      </c>
    </row>
    <row r="105" spans="1:6" ht="13.95" customHeight="1" thickBot="1">
      <c r="A105" s="110"/>
      <c r="B105" s="25" t="s">
        <v>31</v>
      </c>
      <c r="C105" s="68"/>
      <c r="D105" s="68"/>
      <c r="E105" s="68"/>
      <c r="F105" s="19" t="str">
        <f>IF(D105="","",15)</f>
        <v/>
      </c>
    </row>
    <row r="107" spans="1:6" ht="13.8" thickBot="1"/>
    <row r="108" spans="1:6" ht="13.8" thickBot="1">
      <c r="A108" s="34" t="s">
        <v>43</v>
      </c>
      <c r="B108" s="35"/>
      <c r="C108" s="36" t="s">
        <v>44</v>
      </c>
      <c r="D108" s="36" t="s">
        <v>45</v>
      </c>
      <c r="E108" s="36" t="s">
        <v>17</v>
      </c>
      <c r="F108" s="37" t="s">
        <v>14</v>
      </c>
    </row>
    <row r="109" spans="1:6">
      <c r="A109" s="104" t="s">
        <v>46</v>
      </c>
      <c r="B109" s="14" t="s">
        <v>29</v>
      </c>
      <c r="C109" s="64"/>
      <c r="D109" s="64"/>
      <c r="E109" s="64"/>
      <c r="F109" s="17" t="str">
        <f t="shared" ref="F109:F123" si="6">IF(D109="","",5)</f>
        <v/>
      </c>
    </row>
    <row r="110" spans="1:6">
      <c r="A110" s="105"/>
      <c r="B110" s="6" t="s">
        <v>30</v>
      </c>
      <c r="C110" s="66"/>
      <c r="D110" s="66"/>
      <c r="E110" s="66"/>
      <c r="F110" s="18" t="str">
        <f t="shared" si="6"/>
        <v/>
      </c>
    </row>
    <row r="111" spans="1:6">
      <c r="A111" s="105"/>
      <c r="B111" s="6" t="s">
        <v>31</v>
      </c>
      <c r="C111" s="66"/>
      <c r="D111" s="66"/>
      <c r="E111" s="66"/>
      <c r="F111" s="18" t="str">
        <f t="shared" si="6"/>
        <v/>
      </c>
    </row>
    <row r="112" spans="1:6">
      <c r="A112" s="105"/>
      <c r="B112" s="6" t="s">
        <v>32</v>
      </c>
      <c r="C112" s="66"/>
      <c r="D112" s="66"/>
      <c r="E112" s="66"/>
      <c r="F112" s="18" t="str">
        <f t="shared" si="6"/>
        <v/>
      </c>
    </row>
    <row r="113" spans="1:6">
      <c r="A113" s="105"/>
      <c r="B113" s="23" t="s">
        <v>33</v>
      </c>
      <c r="C113" s="67"/>
      <c r="D113" s="67"/>
      <c r="E113" s="67"/>
      <c r="F113" s="18" t="str">
        <f t="shared" si="6"/>
        <v/>
      </c>
    </row>
    <row r="114" spans="1:6">
      <c r="A114" s="105"/>
      <c r="B114" s="23" t="s">
        <v>34</v>
      </c>
      <c r="C114" s="67"/>
      <c r="D114" s="67"/>
      <c r="E114" s="67"/>
      <c r="F114" s="18" t="str">
        <f t="shared" si="6"/>
        <v/>
      </c>
    </row>
    <row r="115" spans="1:6">
      <c r="A115" s="105"/>
      <c r="B115" s="23" t="s">
        <v>35</v>
      </c>
      <c r="C115" s="67"/>
      <c r="D115" s="67"/>
      <c r="E115" s="67"/>
      <c r="F115" s="18" t="str">
        <f t="shared" si="6"/>
        <v/>
      </c>
    </row>
    <row r="116" spans="1:6">
      <c r="A116" s="105"/>
      <c r="B116" s="23" t="s">
        <v>36</v>
      </c>
      <c r="C116" s="67"/>
      <c r="D116" s="67"/>
      <c r="E116" s="67"/>
      <c r="F116" s="18" t="str">
        <f t="shared" si="6"/>
        <v/>
      </c>
    </row>
    <row r="117" spans="1:6">
      <c r="A117" s="105"/>
      <c r="B117" s="23" t="s">
        <v>37</v>
      </c>
      <c r="C117" s="67"/>
      <c r="D117" s="67"/>
      <c r="E117" s="67"/>
      <c r="F117" s="18" t="str">
        <f t="shared" si="6"/>
        <v/>
      </c>
    </row>
    <row r="118" spans="1:6">
      <c r="A118" s="105"/>
      <c r="B118" s="23" t="s">
        <v>38</v>
      </c>
      <c r="C118" s="67"/>
      <c r="D118" s="67"/>
      <c r="E118" s="67"/>
      <c r="F118" s="18" t="str">
        <f t="shared" si="6"/>
        <v/>
      </c>
    </row>
    <row r="119" spans="1:6">
      <c r="A119" s="105"/>
      <c r="B119" s="23" t="s">
        <v>47</v>
      </c>
      <c r="C119" s="67"/>
      <c r="D119" s="67"/>
      <c r="E119" s="67"/>
      <c r="F119" s="18" t="str">
        <f t="shared" si="6"/>
        <v/>
      </c>
    </row>
    <row r="120" spans="1:6">
      <c r="A120" s="105"/>
      <c r="B120" s="23" t="s">
        <v>48</v>
      </c>
      <c r="C120" s="67"/>
      <c r="D120" s="67"/>
      <c r="E120" s="67"/>
      <c r="F120" s="18" t="str">
        <f t="shared" si="6"/>
        <v/>
      </c>
    </row>
    <row r="121" spans="1:6">
      <c r="A121" s="105"/>
      <c r="B121" s="23" t="s">
        <v>49</v>
      </c>
      <c r="C121" s="67"/>
      <c r="D121" s="67"/>
      <c r="E121" s="67"/>
      <c r="F121" s="18" t="str">
        <f t="shared" si="6"/>
        <v/>
      </c>
    </row>
    <row r="122" spans="1:6">
      <c r="A122" s="105"/>
      <c r="B122" s="23" t="s">
        <v>50</v>
      </c>
      <c r="C122" s="67"/>
      <c r="D122" s="67"/>
      <c r="E122" s="67"/>
      <c r="F122" s="18" t="str">
        <f t="shared" si="6"/>
        <v/>
      </c>
    </row>
    <row r="123" spans="1:6" ht="13.8" thickBot="1">
      <c r="A123" s="125"/>
      <c r="B123" s="15" t="s">
        <v>51</v>
      </c>
      <c r="C123" s="68"/>
      <c r="D123" s="68"/>
      <c r="E123" s="68"/>
      <c r="F123" s="19" t="str">
        <f t="shared" si="6"/>
        <v/>
      </c>
    </row>
    <row r="124" spans="1:6" ht="13.8" thickBot="1">
      <c r="A124" s="26"/>
      <c r="C124" s="31"/>
      <c r="D124" s="31"/>
      <c r="E124" s="31"/>
    </row>
    <row r="125" spans="1:6">
      <c r="A125" s="104" t="s">
        <v>52</v>
      </c>
      <c r="B125" s="14" t="s">
        <v>29</v>
      </c>
      <c r="C125" s="64"/>
      <c r="D125" s="64"/>
      <c r="E125" s="64"/>
      <c r="F125" s="17" t="str">
        <f>IF(D125="","",5)</f>
        <v/>
      </c>
    </row>
    <row r="126" spans="1:6">
      <c r="A126" s="105"/>
      <c r="B126" s="6" t="s">
        <v>30</v>
      </c>
      <c r="C126" s="66"/>
      <c r="D126" s="66"/>
      <c r="E126" s="66"/>
      <c r="F126" s="18" t="str">
        <f>IF(D126="","",5)</f>
        <v/>
      </c>
    </row>
    <row r="127" spans="1:6">
      <c r="A127" s="105"/>
      <c r="B127" s="23" t="s">
        <v>31</v>
      </c>
      <c r="C127" s="67"/>
      <c r="D127" s="67"/>
      <c r="E127" s="67"/>
      <c r="F127" s="18" t="str">
        <f>IF(D127="","",5)</f>
        <v/>
      </c>
    </row>
    <row r="128" spans="1:6">
      <c r="A128" s="105"/>
      <c r="B128" s="23" t="s">
        <v>32</v>
      </c>
      <c r="C128" s="67"/>
      <c r="D128" s="67"/>
      <c r="E128" s="67"/>
      <c r="F128" s="18" t="str">
        <f>IF(D128="","",5)</f>
        <v/>
      </c>
    </row>
    <row r="129" spans="1:6" ht="13.8" thickBot="1">
      <c r="A129" s="125"/>
      <c r="B129" s="15" t="s">
        <v>33</v>
      </c>
      <c r="C129" s="68"/>
      <c r="D129" s="68"/>
      <c r="E129" s="68"/>
      <c r="F129" s="19" t="str">
        <f>IF(D129="","",5)</f>
        <v/>
      </c>
    </row>
    <row r="130" spans="1:6" ht="13.8" thickBot="1">
      <c r="A130" s="26"/>
      <c r="C130" s="31"/>
      <c r="D130" s="31"/>
      <c r="E130" s="31"/>
    </row>
    <row r="131" spans="1:6">
      <c r="A131" s="104" t="s">
        <v>53</v>
      </c>
      <c r="B131" s="14" t="s">
        <v>29</v>
      </c>
      <c r="C131" s="64"/>
      <c r="D131" s="64"/>
      <c r="E131" s="64"/>
      <c r="F131" s="17" t="str">
        <f>IF(D131="","",15)</f>
        <v/>
      </c>
    </row>
    <row r="132" spans="1:6" ht="13.8" thickBot="1">
      <c r="A132" s="107"/>
      <c r="B132" s="15" t="s">
        <v>30</v>
      </c>
      <c r="C132" s="68"/>
      <c r="D132" s="68"/>
      <c r="E132" s="68"/>
      <c r="F132" s="19" t="str">
        <f>IF(D132="","",15)</f>
        <v/>
      </c>
    </row>
    <row r="133" spans="1:6" ht="13.8" thickBot="1">
      <c r="A133" s="26"/>
      <c r="C133" s="31"/>
      <c r="D133" s="31"/>
      <c r="E133" s="31"/>
      <c r="F133" s="2"/>
    </row>
    <row r="134" spans="1:6">
      <c r="A134" s="104" t="s">
        <v>54</v>
      </c>
      <c r="B134" s="14" t="s">
        <v>29</v>
      </c>
      <c r="C134" s="64"/>
      <c r="D134" s="64"/>
      <c r="E134" s="64"/>
      <c r="F134" s="17" t="str">
        <f>IF(D134="","",5)</f>
        <v/>
      </c>
    </row>
    <row r="135" spans="1:6">
      <c r="A135" s="106"/>
      <c r="B135" s="6" t="s">
        <v>30</v>
      </c>
      <c r="C135" s="66"/>
      <c r="D135" s="66"/>
      <c r="E135" s="66"/>
      <c r="F135" s="18" t="str">
        <f>IF(D135="","",5)</f>
        <v/>
      </c>
    </row>
    <row r="136" spans="1:6">
      <c r="A136" s="106"/>
      <c r="B136" s="23" t="s">
        <v>31</v>
      </c>
      <c r="C136" s="67"/>
      <c r="D136" s="67"/>
      <c r="E136" s="67"/>
      <c r="F136" s="18" t="str">
        <f>IF(D136="","",5)</f>
        <v/>
      </c>
    </row>
    <row r="137" spans="1:6">
      <c r="A137" s="106"/>
      <c r="B137" s="23" t="s">
        <v>32</v>
      </c>
      <c r="C137" s="67"/>
      <c r="D137" s="67"/>
      <c r="E137" s="67"/>
      <c r="F137" s="18" t="str">
        <f>IF(D137="","",5)</f>
        <v/>
      </c>
    </row>
    <row r="138" spans="1:6" ht="13.8" thickBot="1">
      <c r="A138" s="107"/>
      <c r="B138" s="15" t="s">
        <v>33</v>
      </c>
      <c r="C138" s="68"/>
      <c r="D138" s="68"/>
      <c r="E138" s="68"/>
      <c r="F138" s="19" t="str">
        <f>IF(D138="","",5)</f>
        <v/>
      </c>
    </row>
    <row r="139" spans="1:6" ht="13.8" thickBot="1">
      <c r="A139" s="26"/>
      <c r="C139" s="31"/>
      <c r="D139" s="31"/>
      <c r="E139" s="32"/>
      <c r="F139" s="2"/>
    </row>
    <row r="140" spans="1:6">
      <c r="A140" s="104" t="s">
        <v>55</v>
      </c>
      <c r="B140" s="14" t="s">
        <v>29</v>
      </c>
      <c r="C140" s="64"/>
      <c r="D140" s="64"/>
      <c r="E140" s="64"/>
      <c r="F140" s="17" t="str">
        <f>IF(D140="","",10)</f>
        <v/>
      </c>
    </row>
    <row r="141" spans="1:6">
      <c r="A141" s="106"/>
      <c r="B141" s="6" t="s">
        <v>30</v>
      </c>
      <c r="C141" s="66"/>
      <c r="D141" s="66"/>
      <c r="E141" s="66"/>
      <c r="F141" s="18" t="str">
        <f>IF(D141="","",10)</f>
        <v/>
      </c>
    </row>
    <row r="142" spans="1:6">
      <c r="A142" s="106"/>
      <c r="B142" s="23" t="s">
        <v>31</v>
      </c>
      <c r="C142" s="67"/>
      <c r="D142" s="67"/>
      <c r="E142" s="67"/>
      <c r="F142" s="18" t="str">
        <f>IF(D142="","",10)</f>
        <v/>
      </c>
    </row>
    <row r="143" spans="1:6">
      <c r="A143" s="106"/>
      <c r="B143" s="23" t="s">
        <v>32</v>
      </c>
      <c r="C143" s="67"/>
      <c r="D143" s="67"/>
      <c r="E143" s="67"/>
      <c r="F143" s="18" t="str">
        <f t="shared" ref="F143" si="7">IF(D143="","",10)</f>
        <v/>
      </c>
    </row>
    <row r="144" spans="1:6" ht="13.8" thickBot="1">
      <c r="A144" s="107"/>
      <c r="B144" s="15" t="s">
        <v>33</v>
      </c>
      <c r="C144" s="68"/>
      <c r="D144" s="68"/>
      <c r="E144" s="68"/>
      <c r="F144" s="19" t="str">
        <f>IF(D144="","",10)</f>
        <v/>
      </c>
    </row>
    <row r="145" spans="1:6">
      <c r="F145" s="2"/>
    </row>
    <row r="146" spans="1:6">
      <c r="F146" s="2"/>
    </row>
    <row r="147" spans="1:6">
      <c r="D147" s="2"/>
    </row>
    <row r="148" spans="1:6" ht="21">
      <c r="A148" s="7" t="s">
        <v>56</v>
      </c>
      <c r="B148" s="7"/>
      <c r="C148" s="8"/>
      <c r="D148" s="8"/>
      <c r="E148" s="9" t="s">
        <v>11</v>
      </c>
      <c r="F148" s="10">
        <f>SUM(F151:F195)</f>
        <v>0</v>
      </c>
    </row>
    <row r="149" spans="1:6" ht="14.4" thickBot="1">
      <c r="A149" s="121" t="s">
        <v>23</v>
      </c>
      <c r="B149" s="121"/>
      <c r="C149" s="121"/>
      <c r="D149" s="121"/>
      <c r="E149" s="121"/>
      <c r="F149" s="121"/>
    </row>
    <row r="150" spans="1:6" ht="13.8" thickBot="1">
      <c r="A150" s="60" t="s">
        <v>43</v>
      </c>
      <c r="B150" s="61"/>
      <c r="C150" s="62" t="s">
        <v>44</v>
      </c>
      <c r="D150" s="62" t="s">
        <v>45</v>
      </c>
      <c r="E150" s="62" t="s">
        <v>57</v>
      </c>
      <c r="F150" s="63" t="s">
        <v>14</v>
      </c>
    </row>
    <row r="151" spans="1:6">
      <c r="A151" s="72" t="s">
        <v>58</v>
      </c>
      <c r="B151" s="14" t="s">
        <v>29</v>
      </c>
      <c r="C151" s="64"/>
      <c r="D151" s="64"/>
      <c r="E151" s="65"/>
      <c r="F151" s="20" t="str">
        <f>IF(C151="","",10)</f>
        <v/>
      </c>
    </row>
    <row r="152" spans="1:6" ht="13.95" customHeight="1">
      <c r="A152" s="126" t="s">
        <v>59</v>
      </c>
      <c r="B152" s="75" t="s">
        <v>30</v>
      </c>
      <c r="C152" s="71"/>
      <c r="D152" s="71"/>
      <c r="E152" s="76"/>
      <c r="F152" s="77" t="str">
        <f>IF(C152="","",5)</f>
        <v/>
      </c>
    </row>
    <row r="153" spans="1:6" ht="13.95" customHeight="1" thickBot="1">
      <c r="A153" s="125"/>
      <c r="B153" s="15" t="s">
        <v>31</v>
      </c>
      <c r="C153" s="68"/>
      <c r="D153" s="68"/>
      <c r="E153" s="69"/>
      <c r="F153" s="22" t="str">
        <f>IF(C153="","",5)</f>
        <v/>
      </c>
    </row>
    <row r="154" spans="1:6" ht="13.8" thickBot="1">
      <c r="A154" s="26"/>
      <c r="C154" s="31"/>
      <c r="D154" s="31"/>
      <c r="E154" s="31"/>
    </row>
    <row r="155" spans="1:6" ht="13.8" thickBot="1">
      <c r="A155" s="60" t="s">
        <v>43</v>
      </c>
      <c r="B155" s="61"/>
      <c r="C155" s="62" t="s">
        <v>44</v>
      </c>
      <c r="D155" s="62" t="s">
        <v>45</v>
      </c>
      <c r="E155" s="62" t="s">
        <v>17</v>
      </c>
      <c r="F155" s="63" t="s">
        <v>14</v>
      </c>
    </row>
    <row r="156" spans="1:6">
      <c r="A156" s="104" t="s">
        <v>60</v>
      </c>
      <c r="B156" s="14" t="s">
        <v>29</v>
      </c>
      <c r="C156" s="64"/>
      <c r="D156" s="64"/>
      <c r="E156" s="64"/>
      <c r="F156" s="20" t="str">
        <f>IF(C156="","",10)</f>
        <v/>
      </c>
    </row>
    <row r="157" spans="1:6">
      <c r="A157" s="106"/>
      <c r="B157" s="6" t="s">
        <v>30</v>
      </c>
      <c r="C157" s="66"/>
      <c r="D157" s="66"/>
      <c r="E157" s="66"/>
      <c r="F157" s="21" t="str">
        <f>IF(C157="","",10)</f>
        <v/>
      </c>
    </row>
    <row r="158" spans="1:6">
      <c r="A158" s="106"/>
      <c r="B158" s="23" t="s">
        <v>31</v>
      </c>
      <c r="C158" s="67"/>
      <c r="D158" s="67"/>
      <c r="E158" s="67"/>
      <c r="F158" s="21" t="str">
        <f t="shared" ref="F158:F159" si="8">IF(C158="","",10)</f>
        <v/>
      </c>
    </row>
    <row r="159" spans="1:6">
      <c r="A159" s="106"/>
      <c r="B159" s="23" t="s">
        <v>32</v>
      </c>
      <c r="C159" s="67"/>
      <c r="D159" s="67"/>
      <c r="E159" s="67"/>
      <c r="F159" s="21" t="str">
        <f t="shared" si="8"/>
        <v/>
      </c>
    </row>
    <row r="160" spans="1:6" ht="13.8" thickBot="1">
      <c r="A160" s="107"/>
      <c r="B160" s="15" t="s">
        <v>33</v>
      </c>
      <c r="C160" s="68"/>
      <c r="D160" s="68"/>
      <c r="E160" s="68"/>
      <c r="F160" s="22" t="str">
        <f>IF(C160="","",10)</f>
        <v/>
      </c>
    </row>
    <row r="161" spans="1:6" ht="13.8" thickBot="1">
      <c r="A161" s="26"/>
      <c r="C161" s="31"/>
      <c r="D161" s="31"/>
      <c r="E161" s="31"/>
    </row>
    <row r="162" spans="1:6">
      <c r="A162" s="104" t="s">
        <v>61</v>
      </c>
      <c r="B162" s="14" t="s">
        <v>29</v>
      </c>
      <c r="C162" s="64"/>
      <c r="D162" s="64"/>
      <c r="E162" s="64"/>
      <c r="F162" s="20" t="str">
        <f>IF(C162="","",10)</f>
        <v/>
      </c>
    </row>
    <row r="163" spans="1:6">
      <c r="A163" s="106"/>
      <c r="B163" s="6" t="s">
        <v>30</v>
      </c>
      <c r="C163" s="66"/>
      <c r="D163" s="66"/>
      <c r="E163" s="66"/>
      <c r="F163" s="21" t="str">
        <f>IF(C163="","",10)</f>
        <v/>
      </c>
    </row>
    <row r="164" spans="1:6" ht="13.8" thickBot="1">
      <c r="A164" s="107"/>
      <c r="B164" s="15" t="s">
        <v>31</v>
      </c>
      <c r="C164" s="68"/>
      <c r="D164" s="68"/>
      <c r="E164" s="68"/>
      <c r="F164" s="22" t="str">
        <f>IF(C164="","",10)</f>
        <v/>
      </c>
    </row>
    <row r="165" spans="1:6" ht="13.8" thickBot="1">
      <c r="A165" s="26"/>
      <c r="C165" s="31"/>
      <c r="D165" s="31"/>
      <c r="E165" s="31"/>
    </row>
    <row r="166" spans="1:6">
      <c r="A166" s="104" t="s">
        <v>62</v>
      </c>
      <c r="B166" s="14" t="s">
        <v>29</v>
      </c>
      <c r="C166" s="64"/>
      <c r="D166" s="64"/>
      <c r="E166" s="64"/>
      <c r="F166" s="20" t="str">
        <f>IF(C166="","",10)</f>
        <v/>
      </c>
    </row>
    <row r="167" spans="1:6">
      <c r="A167" s="106"/>
      <c r="B167" s="6" t="s">
        <v>30</v>
      </c>
      <c r="C167" s="66"/>
      <c r="D167" s="66"/>
      <c r="E167" s="66"/>
      <c r="F167" s="21" t="str">
        <f>IF(C167="","",10)</f>
        <v/>
      </c>
    </row>
    <row r="168" spans="1:6">
      <c r="A168" s="106"/>
      <c r="B168" s="23" t="s">
        <v>31</v>
      </c>
      <c r="C168" s="67"/>
      <c r="D168" s="67"/>
      <c r="E168" s="67"/>
      <c r="F168" s="21" t="str">
        <f t="shared" ref="F168:F169" si="9">IF(C168="","",10)</f>
        <v/>
      </c>
    </row>
    <row r="169" spans="1:6">
      <c r="A169" s="106"/>
      <c r="B169" s="23" t="s">
        <v>32</v>
      </c>
      <c r="C169" s="67"/>
      <c r="D169" s="67"/>
      <c r="E169" s="67"/>
      <c r="F169" s="21" t="str">
        <f t="shared" si="9"/>
        <v/>
      </c>
    </row>
    <row r="170" spans="1:6" ht="13.8" thickBot="1">
      <c r="A170" s="107"/>
      <c r="B170" s="15" t="s">
        <v>33</v>
      </c>
      <c r="C170" s="68"/>
      <c r="D170" s="68"/>
      <c r="E170" s="68"/>
      <c r="F170" s="22" t="str">
        <f>IF(C170="","",10)</f>
        <v/>
      </c>
    </row>
    <row r="171" spans="1:6" ht="13.8" thickBot="1">
      <c r="A171" s="26"/>
      <c r="C171" s="31"/>
      <c r="D171" s="31"/>
      <c r="E171" s="31"/>
    </row>
    <row r="172" spans="1:6" ht="13.8" thickBot="1">
      <c r="A172" s="34" t="s">
        <v>43</v>
      </c>
      <c r="B172" s="35"/>
      <c r="C172" s="36" t="s">
        <v>63</v>
      </c>
      <c r="D172" s="36" t="s">
        <v>64</v>
      </c>
      <c r="E172" s="36" t="s">
        <v>17</v>
      </c>
      <c r="F172" s="37" t="s">
        <v>14</v>
      </c>
    </row>
    <row r="173" spans="1:6">
      <c r="A173" s="104" t="s">
        <v>65</v>
      </c>
      <c r="B173" s="94" t="s">
        <v>66</v>
      </c>
      <c r="C173" s="64"/>
      <c r="D173" s="64"/>
      <c r="E173" s="64"/>
      <c r="F173" s="20" t="str">
        <f>IF(C173="","",5)</f>
        <v/>
      </c>
    </row>
    <row r="174" spans="1:6">
      <c r="A174" s="106"/>
      <c r="B174" s="95"/>
      <c r="C174" s="66"/>
      <c r="D174" s="66"/>
      <c r="E174" s="66"/>
      <c r="F174" s="21" t="str">
        <f>IF(C174="","",5)</f>
        <v/>
      </c>
    </row>
    <row r="175" spans="1:6">
      <c r="A175" s="106"/>
      <c r="B175" s="96" t="s">
        <v>67</v>
      </c>
      <c r="C175" s="66"/>
      <c r="D175" s="66"/>
      <c r="E175" s="66"/>
      <c r="F175" s="21" t="str">
        <f>IF(C175="","",5)</f>
        <v/>
      </c>
    </row>
    <row r="176" spans="1:6" ht="13.8" thickBot="1">
      <c r="A176" s="107"/>
      <c r="B176" s="97"/>
      <c r="C176" s="68"/>
      <c r="D176" s="68"/>
      <c r="E176" s="68"/>
      <c r="F176" s="22" t="str">
        <f>IF(C176="","",5)</f>
        <v/>
      </c>
    </row>
    <row r="177" spans="1:6" ht="13.8" thickBot="1">
      <c r="A177" s="26"/>
      <c r="C177" s="31"/>
      <c r="D177" s="31"/>
      <c r="E177" s="31"/>
    </row>
    <row r="178" spans="1:6">
      <c r="A178" s="104" t="s">
        <v>68</v>
      </c>
      <c r="B178" s="94" t="s">
        <v>66</v>
      </c>
      <c r="C178" s="64"/>
      <c r="D178" s="64"/>
      <c r="E178" s="64"/>
      <c r="F178" s="20" t="str">
        <f>IF(C178="","",10)</f>
        <v/>
      </c>
    </row>
    <row r="179" spans="1:6">
      <c r="A179" s="105"/>
      <c r="B179" s="95"/>
      <c r="C179" s="70"/>
      <c r="D179" s="70"/>
      <c r="E179" s="70"/>
      <c r="F179" s="33" t="str">
        <f>IF(C179="","",10)</f>
        <v/>
      </c>
    </row>
    <row r="180" spans="1:6">
      <c r="A180" s="106"/>
      <c r="B180" s="96" t="s">
        <v>67</v>
      </c>
      <c r="C180" s="66"/>
      <c r="D180" s="66"/>
      <c r="E180" s="66"/>
      <c r="F180" s="33" t="str">
        <f>IF(C180="","",10)</f>
        <v/>
      </c>
    </row>
    <row r="181" spans="1:6" ht="13.8" thickBot="1">
      <c r="A181" s="107"/>
      <c r="B181" s="97"/>
      <c r="C181" s="68"/>
      <c r="D181" s="68"/>
      <c r="E181" s="68"/>
      <c r="F181" s="22" t="str">
        <f>IF(C181="","",10)</f>
        <v/>
      </c>
    </row>
    <row r="182" spans="1:6" ht="13.05" customHeight="1" thickBot="1">
      <c r="A182" s="26"/>
      <c r="C182" s="31"/>
      <c r="D182" s="31"/>
      <c r="E182" s="31"/>
    </row>
    <row r="183" spans="1:6" ht="13.05" customHeight="1" thickBot="1">
      <c r="A183" s="34" t="s">
        <v>43</v>
      </c>
      <c r="B183" s="35"/>
      <c r="C183" s="103" t="s">
        <v>63</v>
      </c>
      <c r="D183" s="103"/>
      <c r="E183" s="36" t="s">
        <v>64</v>
      </c>
      <c r="F183" s="37" t="s">
        <v>14</v>
      </c>
    </row>
    <row r="184" spans="1:6" ht="13.05" customHeight="1">
      <c r="A184" s="104" t="s">
        <v>69</v>
      </c>
      <c r="B184" s="94" t="s">
        <v>66</v>
      </c>
      <c r="C184" s="119"/>
      <c r="D184" s="120"/>
      <c r="E184" s="64"/>
      <c r="F184" s="20" t="str">
        <f>IF(C184="","",5)</f>
        <v/>
      </c>
    </row>
    <row r="185" spans="1:6" ht="13.05" customHeight="1">
      <c r="A185" s="106"/>
      <c r="B185" s="98"/>
      <c r="C185" s="101"/>
      <c r="D185" s="102"/>
      <c r="E185" s="66"/>
      <c r="F185" s="21" t="str">
        <f>IF(C185="","",5)</f>
        <v/>
      </c>
    </row>
    <row r="186" spans="1:6" ht="13.05" customHeight="1">
      <c r="A186" s="106"/>
      <c r="B186" s="95"/>
      <c r="C186" s="101"/>
      <c r="D186" s="102"/>
      <c r="E186" s="66"/>
      <c r="F186" s="21" t="str">
        <f t="shared" ref="F186:F188" si="10">IF(C186="","",5)</f>
        <v/>
      </c>
    </row>
    <row r="187" spans="1:6" ht="13.05" customHeight="1">
      <c r="A187" s="106"/>
      <c r="B187" s="96" t="s">
        <v>67</v>
      </c>
      <c r="C187" s="101"/>
      <c r="D187" s="102"/>
      <c r="E187" s="66"/>
      <c r="F187" s="21" t="str">
        <f t="shared" si="10"/>
        <v/>
      </c>
    </row>
    <row r="188" spans="1:6" ht="13.05" customHeight="1">
      <c r="A188" s="106"/>
      <c r="B188" s="98"/>
      <c r="C188" s="101"/>
      <c r="D188" s="102"/>
      <c r="E188" s="66"/>
      <c r="F188" s="21" t="str">
        <f t="shared" si="10"/>
        <v/>
      </c>
    </row>
    <row r="189" spans="1:6" ht="13.05" customHeight="1" thickBot="1">
      <c r="A189" s="107"/>
      <c r="B189" s="97"/>
      <c r="C189" s="92"/>
      <c r="D189" s="93"/>
      <c r="E189" s="59"/>
      <c r="F189" s="22" t="str">
        <f>IF(C189="","",5)</f>
        <v/>
      </c>
    </row>
    <row r="190" spans="1:6" ht="13.05" customHeight="1" thickBot="1">
      <c r="A190" s="26"/>
      <c r="C190" s="31"/>
      <c r="D190" s="31"/>
      <c r="E190" s="31"/>
    </row>
    <row r="191" spans="1:6" ht="13.05" customHeight="1" thickBot="1">
      <c r="A191" s="34" t="s">
        <v>43</v>
      </c>
      <c r="B191" s="35"/>
      <c r="C191" s="103" t="s">
        <v>70</v>
      </c>
      <c r="D191" s="103"/>
      <c r="E191" s="36" t="s">
        <v>64</v>
      </c>
      <c r="F191" s="37" t="s">
        <v>14</v>
      </c>
    </row>
    <row r="192" spans="1:6" ht="13.05" customHeight="1">
      <c r="A192" s="104" t="s">
        <v>71</v>
      </c>
      <c r="B192" s="94" t="s">
        <v>66</v>
      </c>
      <c r="C192" s="90"/>
      <c r="D192" s="91"/>
      <c r="E192" s="57"/>
      <c r="F192" s="20" t="str">
        <f>IF(C192="","",10)</f>
        <v/>
      </c>
    </row>
    <row r="193" spans="1:6" ht="13.05" customHeight="1">
      <c r="A193" s="105"/>
      <c r="B193" s="95"/>
      <c r="C193" s="115"/>
      <c r="D193" s="118"/>
      <c r="E193" s="58"/>
      <c r="F193" s="21" t="str">
        <f>IF(C193="","",10)</f>
        <v/>
      </c>
    </row>
    <row r="194" spans="1:6" ht="13.05" customHeight="1">
      <c r="A194" s="105"/>
      <c r="B194" s="96" t="s">
        <v>67</v>
      </c>
      <c r="C194" s="115"/>
      <c r="D194" s="118"/>
      <c r="E194" s="58"/>
      <c r="F194" s="21" t="str">
        <f>IF(C194="","",10)</f>
        <v/>
      </c>
    </row>
    <row r="195" spans="1:6" ht="13.05" customHeight="1" thickBot="1">
      <c r="A195" s="107"/>
      <c r="B195" s="97"/>
      <c r="C195" s="92"/>
      <c r="D195" s="93"/>
      <c r="E195" s="59"/>
      <c r="F195" s="22" t="str">
        <f>IF(C195="","",10)</f>
        <v/>
      </c>
    </row>
    <row r="199" spans="1:6" ht="13.8" thickBot="1"/>
    <row r="200" spans="1:6" ht="13.05" customHeight="1" thickBot="1">
      <c r="A200" s="78" t="s">
        <v>72</v>
      </c>
      <c r="B200" s="79"/>
      <c r="C200" s="87" t="s">
        <v>73</v>
      </c>
      <c r="D200" s="87"/>
      <c r="E200" s="80" t="s">
        <v>74</v>
      </c>
      <c r="F200" s="81"/>
    </row>
    <row r="201" spans="1:6" ht="13.05" customHeight="1">
      <c r="A201" s="111" t="s">
        <v>75</v>
      </c>
      <c r="B201" s="94" t="s">
        <v>66</v>
      </c>
      <c r="C201" s="90"/>
      <c r="D201" s="114"/>
      <c r="E201" s="99"/>
      <c r="F201" s="100"/>
    </row>
    <row r="202" spans="1:6" ht="13.05" customHeight="1">
      <c r="A202" s="112"/>
      <c r="B202" s="95"/>
      <c r="C202" s="115"/>
      <c r="D202" s="116"/>
      <c r="E202" s="85"/>
      <c r="F202" s="86"/>
    </row>
    <row r="203" spans="1:6" ht="13.05" customHeight="1">
      <c r="A203" s="112"/>
      <c r="B203" s="96" t="s">
        <v>67</v>
      </c>
      <c r="C203" s="115"/>
      <c r="D203" s="116"/>
      <c r="E203" s="85"/>
      <c r="F203" s="86"/>
    </row>
    <row r="204" spans="1:6" ht="13.05" customHeight="1" thickBot="1">
      <c r="A204" s="113"/>
      <c r="B204" s="97"/>
      <c r="C204" s="92"/>
      <c r="D204" s="117"/>
      <c r="E204" s="88"/>
      <c r="F204" s="89"/>
    </row>
  </sheetData>
  <mergeCells count="77">
    <mergeCell ref="B2:F2"/>
    <mergeCell ref="B3:F4"/>
    <mergeCell ref="A11:F11"/>
    <mergeCell ref="C6:D6"/>
    <mergeCell ref="A13:B13"/>
    <mergeCell ref="C5:F5"/>
    <mergeCell ref="C7:D7"/>
    <mergeCell ref="C8:D8"/>
    <mergeCell ref="A14:B14"/>
    <mergeCell ref="A10:F10"/>
    <mergeCell ref="A30:A39"/>
    <mergeCell ref="A40:A49"/>
    <mergeCell ref="E15:E16"/>
    <mergeCell ref="E18:E19"/>
    <mergeCell ref="A15:B16"/>
    <mergeCell ref="A18:B19"/>
    <mergeCell ref="A21:B21"/>
    <mergeCell ref="A22:B22"/>
    <mergeCell ref="F15:F16"/>
    <mergeCell ref="F18:F19"/>
    <mergeCell ref="E21:F21"/>
    <mergeCell ref="E22:F22"/>
    <mergeCell ref="A162:A164"/>
    <mergeCell ref="A27:F27"/>
    <mergeCell ref="A63:A65"/>
    <mergeCell ref="A103:A105"/>
    <mergeCell ref="A50:A57"/>
    <mergeCell ref="A109:A123"/>
    <mergeCell ref="A58:A62"/>
    <mergeCell ref="A131:A132"/>
    <mergeCell ref="A152:A153"/>
    <mergeCell ref="A134:A138"/>
    <mergeCell ref="A149:F149"/>
    <mergeCell ref="A140:A144"/>
    <mergeCell ref="A70:A79"/>
    <mergeCell ref="A125:A129"/>
    <mergeCell ref="A80:A89"/>
    <mergeCell ref="A90:A97"/>
    <mergeCell ref="A98:A102"/>
    <mergeCell ref="A201:A204"/>
    <mergeCell ref="B201:B202"/>
    <mergeCell ref="C201:D201"/>
    <mergeCell ref="C202:D202"/>
    <mergeCell ref="B203:B204"/>
    <mergeCell ref="C203:D203"/>
    <mergeCell ref="C204:D204"/>
    <mergeCell ref="A156:A160"/>
    <mergeCell ref="C193:D193"/>
    <mergeCell ref="C194:D194"/>
    <mergeCell ref="C184:D184"/>
    <mergeCell ref="C186:D186"/>
    <mergeCell ref="A166:A170"/>
    <mergeCell ref="A192:A195"/>
    <mergeCell ref="A173:A176"/>
    <mergeCell ref="A178:A181"/>
    <mergeCell ref="A184:A189"/>
    <mergeCell ref="B192:B193"/>
    <mergeCell ref="B194:B195"/>
    <mergeCell ref="B178:B179"/>
    <mergeCell ref="B180:B181"/>
    <mergeCell ref="B173:B174"/>
    <mergeCell ref="B175:B176"/>
    <mergeCell ref="B184:B186"/>
    <mergeCell ref="B187:B189"/>
    <mergeCell ref="E201:F201"/>
    <mergeCell ref="C187:D187"/>
    <mergeCell ref="C191:D191"/>
    <mergeCell ref="C185:D185"/>
    <mergeCell ref="C189:D189"/>
    <mergeCell ref="C183:D183"/>
    <mergeCell ref="C188:D188"/>
    <mergeCell ref="E202:F202"/>
    <mergeCell ref="E203:F203"/>
    <mergeCell ref="C200:D200"/>
    <mergeCell ref="E204:F204"/>
    <mergeCell ref="C192:D192"/>
    <mergeCell ref="C195:D195"/>
  </mergeCells>
  <conditionalFormatting sqref="C184:C189">
    <cfRule type="containsBlanks" dxfId="39" priority="94">
      <formula>LEN(TRIM(C184))=0</formula>
    </cfRule>
    <cfRule type="cellIs" dxfId="38" priority="95" operator="equal">
      <formula>"empty"</formula>
    </cfRule>
  </conditionalFormatting>
  <conditionalFormatting sqref="C192:C195">
    <cfRule type="containsBlanks" dxfId="37" priority="138">
      <formula>LEN(TRIM(C192))=0</formula>
    </cfRule>
    <cfRule type="cellIs" dxfId="36" priority="139" operator="equal">
      <formula>"empty"</formula>
    </cfRule>
  </conditionalFormatting>
  <conditionalFormatting sqref="C201:C204">
    <cfRule type="containsBlanks" dxfId="35" priority="2">
      <formula>LEN(TRIM(C201))=0</formula>
    </cfRule>
    <cfRule type="cellIs" dxfId="34" priority="3" operator="equal">
      <formula>"empty"</formula>
    </cfRule>
  </conditionalFormatting>
  <conditionalFormatting sqref="C109:D123">
    <cfRule type="cellIs" dxfId="33" priority="29" operator="equal">
      <formula>"empty"</formula>
    </cfRule>
  </conditionalFormatting>
  <conditionalFormatting sqref="C125:D129">
    <cfRule type="cellIs" dxfId="32" priority="31" operator="equal">
      <formula>"empty"</formula>
    </cfRule>
  </conditionalFormatting>
  <conditionalFormatting sqref="C131:D132 C151:D153 C173:D176 C178:D181">
    <cfRule type="cellIs" dxfId="31" priority="155" operator="equal">
      <formula>"empty"</formula>
    </cfRule>
  </conditionalFormatting>
  <conditionalFormatting sqref="C134:D138">
    <cfRule type="cellIs" dxfId="30" priority="35" operator="equal">
      <formula>"empty"</formula>
    </cfRule>
  </conditionalFormatting>
  <conditionalFormatting sqref="C140:D144">
    <cfRule type="cellIs" dxfId="29" priority="37" operator="equal">
      <formula>"empty"</formula>
    </cfRule>
  </conditionalFormatting>
  <conditionalFormatting sqref="C156:D160">
    <cfRule type="cellIs" dxfId="28" priority="58" operator="equal">
      <formula>"empty"</formula>
    </cfRule>
  </conditionalFormatting>
  <conditionalFormatting sqref="C162:D164">
    <cfRule type="cellIs" dxfId="27" priority="56" operator="equal">
      <formula>"empty"</formula>
    </cfRule>
  </conditionalFormatting>
  <conditionalFormatting sqref="C166:D170">
    <cfRule type="cellIs" dxfId="26" priority="54" operator="equal">
      <formula>"empty"</formula>
    </cfRule>
  </conditionalFormatting>
  <conditionalFormatting sqref="C30:E65">
    <cfRule type="cellIs" dxfId="25" priority="79" operator="equal">
      <formula>"empty"</formula>
    </cfRule>
    <cfRule type="containsBlanks" dxfId="24" priority="78">
      <formula>LEN(TRIM(C30))=0</formula>
    </cfRule>
  </conditionalFormatting>
  <conditionalFormatting sqref="C70:E105">
    <cfRule type="containsBlanks" dxfId="23" priority="12">
      <formula>LEN(TRIM(C70))=0</formula>
    </cfRule>
    <cfRule type="cellIs" dxfId="22" priority="13" operator="equal">
      <formula>"empty"</formula>
    </cfRule>
  </conditionalFormatting>
  <conditionalFormatting sqref="C109:E123">
    <cfRule type="containsBlanks" dxfId="21" priority="28">
      <formula>LEN(TRIM(C109))=0</formula>
    </cfRule>
  </conditionalFormatting>
  <conditionalFormatting sqref="C125:E129">
    <cfRule type="containsBlanks" dxfId="20" priority="30">
      <formula>LEN(TRIM(C125))=0</formula>
    </cfRule>
  </conditionalFormatting>
  <conditionalFormatting sqref="C131:E132 C151:E153 C173:E176 C178:E181">
    <cfRule type="containsBlanks" dxfId="19" priority="118">
      <formula>LEN(TRIM(C131))=0</formula>
    </cfRule>
  </conditionalFormatting>
  <conditionalFormatting sqref="C134:E138">
    <cfRule type="containsBlanks" dxfId="18" priority="34">
      <formula>LEN(TRIM(C134))=0</formula>
    </cfRule>
  </conditionalFormatting>
  <conditionalFormatting sqref="C140:E144">
    <cfRule type="containsBlanks" dxfId="17" priority="36">
      <formula>LEN(TRIM(C140))=0</formula>
    </cfRule>
  </conditionalFormatting>
  <conditionalFormatting sqref="C156:E160">
    <cfRule type="containsBlanks" dxfId="16" priority="57">
      <formula>LEN(TRIM(C156))=0</formula>
    </cfRule>
  </conditionalFormatting>
  <conditionalFormatting sqref="C162:E164">
    <cfRule type="containsBlanks" dxfId="15" priority="55">
      <formula>LEN(TRIM(C162))=0</formula>
    </cfRule>
  </conditionalFormatting>
  <conditionalFormatting sqref="C166:E170">
    <cfRule type="containsBlanks" dxfId="14" priority="53">
      <formula>LEN(TRIM(C166))=0</formula>
    </cfRule>
  </conditionalFormatting>
  <conditionalFormatting sqref="D15:D16">
    <cfRule type="containsBlanks" dxfId="13" priority="104">
      <formula>LEN(TRIM(D15))=0</formula>
    </cfRule>
    <cfRule type="cellIs" dxfId="12" priority="105" operator="equal">
      <formula>"empty"</formula>
    </cfRule>
  </conditionalFormatting>
  <conditionalFormatting sqref="D18:D19">
    <cfRule type="containsBlanks" dxfId="11" priority="87">
      <formula>LEN(TRIM(D18))=0</formula>
    </cfRule>
    <cfRule type="cellIs" dxfId="10" priority="90" operator="equal">
      <formula>"empty"</formula>
    </cfRule>
  </conditionalFormatting>
  <conditionalFormatting sqref="D21:D22">
    <cfRule type="containsBlanks" dxfId="9" priority="86">
      <formula>LEN(TRIM(D21))=0</formula>
    </cfRule>
  </conditionalFormatting>
  <conditionalFormatting sqref="E15">
    <cfRule type="cellIs" dxfId="8" priority="169" operator="equal">
      <formula>"Confirmed"</formula>
    </cfRule>
  </conditionalFormatting>
  <conditionalFormatting sqref="E18">
    <cfRule type="cellIs" dxfId="7" priority="168" operator="equal">
      <formula>"Confirmed"</formula>
    </cfRule>
  </conditionalFormatting>
  <conditionalFormatting sqref="E21:E22">
    <cfRule type="cellIs" dxfId="6" priority="156" operator="equal">
      <formula>"Expired"</formula>
    </cfRule>
    <cfRule type="cellIs" dxfId="5" priority="159" operator="equal">
      <formula>"Current"</formula>
    </cfRule>
    <cfRule type="cellIs" dxfId="4" priority="160" operator="equal">
      <formula>"Completed"</formula>
    </cfRule>
    <cfRule type="cellIs" dxfId="3" priority="161" operator="equal">
      <formula>"Confirmed"</formula>
    </cfRule>
  </conditionalFormatting>
  <conditionalFormatting sqref="E184:E189">
    <cfRule type="containsBlanks" dxfId="2" priority="93">
      <formula>LEN(TRIM(E184))=0</formula>
    </cfRule>
  </conditionalFormatting>
  <conditionalFormatting sqref="E192:E195">
    <cfRule type="containsBlanks" dxfId="1" priority="110">
      <formula>LEN(TRIM(E192))=0</formula>
    </cfRule>
  </conditionalFormatting>
  <conditionalFormatting sqref="E201:E204">
    <cfRule type="containsBlanks" dxfId="0" priority="1">
      <formula>LEN(TRIM(E201))=0</formula>
    </cfRule>
  </conditionalFormatting>
  <dataValidations count="2">
    <dataValidation type="list" allowBlank="1" showInputMessage="1" showErrorMessage="1" sqref="C8:D8" xr:uid="{0AEE921B-3FDA-AC42-838F-38EE66CA7E3F}">
      <formula1>"Please select...,Level 0,Level 1,Level 2,Level 3 and up"</formula1>
    </dataValidation>
    <dataValidation type="list" allowBlank="1" showInputMessage="1" showErrorMessage="1" sqref="C7:D7" xr:uid="{D91B7DA0-3BD1-A645-ACD9-ADB323039FFB}">
      <formula1>"Please select...,NSWPSA,QPSA,SAPSA,VPSA,WAPSA"</formula1>
    </dataValidation>
  </dataValidations>
  <pageMargins left="0.7" right="0.7" top="0.75" bottom="0.75" header="0.3" footer="0.3"/>
  <pageSetup paperSize="9" orientation="landscape" horizontalDpi="0" verticalDpi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 Log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Evgueni Borounov</dc:creator>
  <cp:keywords/>
  <dc:description/>
  <cp:lastModifiedBy>Tricia Burns</cp:lastModifiedBy>
  <cp:revision/>
  <dcterms:created xsi:type="dcterms:W3CDTF">2022-04-17T13:41:35Z</dcterms:created>
  <dcterms:modified xsi:type="dcterms:W3CDTF">2024-08-03T02:52:25Z</dcterms:modified>
  <cp:category/>
  <cp:contentStatus/>
</cp:coreProperties>
</file>